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-Час" sheetId="1" r:id="rId4"/>
    <sheet state="visible" name="4-Логічні" sheetId="2" r:id="rId5"/>
    <sheet state="visible" name="5-Текстові" sheetId="3" r:id="rId6"/>
    <sheet state="visible" name="6-Робота з діапазонами" sheetId="4" r:id="rId7"/>
    <sheet state="visible" name="Дані Продажі" sheetId="5" r:id="rId8"/>
    <sheet state="visible" name="С.Свята" sheetId="6" r:id="rId9"/>
    <sheet state="visible" name="С.ВСІ ФОРМУЛИ" sheetId="7" r:id="rId10"/>
  </sheets>
  <definedNames>
    <definedName hidden="1" localSheetId="1" name="_xlnm._FilterDatabase">'4-Логічні'!$A$7:$W$24</definedName>
  </definedNames>
  <calcPr/>
</workbook>
</file>

<file path=xl/sharedStrings.xml><?xml version="1.0" encoding="utf-8"?>
<sst xmlns="http://schemas.openxmlformats.org/spreadsheetml/2006/main" count="9067" uniqueCount="3552">
  <si>
    <t>NOW</t>
  </si>
  <si>
    <t>ДЗ</t>
  </si>
  <si>
    <t>TIMEVALUE</t>
  </si>
  <si>
    <t>1)</t>
  </si>
  <si>
    <t>Визначити Час Доставки</t>
  </si>
  <si>
    <t>HOUR</t>
  </si>
  <si>
    <t>2)</t>
  </si>
  <si>
    <t>Визначити Годину Доставки</t>
  </si>
  <si>
    <t>MINUTE</t>
  </si>
  <si>
    <t>3)</t>
  </si>
  <si>
    <t>Визначити Хвилини Доставки</t>
  </si>
  <si>
    <t>SECOND</t>
  </si>
  <si>
    <t>TIME</t>
  </si>
  <si>
    <t>Дата замовлення</t>
  </si>
  <si>
    <t>Дата доставки</t>
  </si>
  <si>
    <t>Furniture</t>
  </si>
  <si>
    <t>ДЗ Підвищеної складності</t>
  </si>
  <si>
    <t>Використати в розрахунках всі формули, які виділені жовтим кольором (базуючись на даних, які є в таблиці)</t>
  </si>
  <si>
    <t>1 768,12</t>
  </si>
  <si>
    <t>IF</t>
  </si>
  <si>
    <t>OR</t>
  </si>
  <si>
    <t>Перевірити чи продажі категорії 1 вищі за середні продажі Категорії 1</t>
  </si>
  <si>
    <t>AND</t>
  </si>
  <si>
    <t>IFERROR</t>
  </si>
  <si>
    <t>Категорія 1</t>
  </si>
  <si>
    <t>Категорія 2</t>
  </si>
  <si>
    <t>Чи продажі вищі?</t>
  </si>
  <si>
    <t>RIGHT</t>
  </si>
  <si>
    <t>SEARCH</t>
  </si>
  <si>
    <t>LEFT</t>
  </si>
  <si>
    <t>TRIM</t>
  </si>
  <si>
    <t>Відокремити Артикул товару, який починається на 1000</t>
  </si>
  <si>
    <t>LEN</t>
  </si>
  <si>
    <t>MID</t>
  </si>
  <si>
    <t>Замінити слово Xerox на XR</t>
  </si>
  <si>
    <t>SUBSTITUTE</t>
  </si>
  <si>
    <t>UPPER</t>
  </si>
  <si>
    <t>Очистити пробіли в тексті</t>
  </si>
  <si>
    <t>CONCATENATE</t>
  </si>
  <si>
    <t>LOWER</t>
  </si>
  <si>
    <t>4)</t>
  </si>
  <si>
    <t>Зробити текст великими буквами</t>
  </si>
  <si>
    <t>FIND</t>
  </si>
  <si>
    <t>PROPER</t>
  </si>
  <si>
    <t>Назва товару</t>
  </si>
  <si>
    <t>Артикул</t>
  </si>
  <si>
    <t>Заміна</t>
  </si>
  <si>
    <t>Очищення пропусків</t>
  </si>
  <si>
    <t>Верхній регіст</t>
  </si>
  <si>
    <t>Paper Xerox 2         OFF-PA-10001166</t>
  </si>
  <si>
    <t>Paper Xerox 1949 OFF-PA-10001526</t>
  </si>
  <si>
    <t>Paper Xerox 1903 OFF-PA-10001184</t>
  </si>
  <si>
    <t>Paper Xerox 1884 OFF-PA-10001019</t>
  </si>
  <si>
    <t>Paper Xerox 210 OFF-PA-10000788</t>
  </si>
  <si>
    <t>Paper Xerox 1973 OFF-PA-10002968</t>
  </si>
  <si>
    <t>Paper Xerox 19 OFF-PA-10000483</t>
  </si>
  <si>
    <t>Paper Xerox 1916 OFF-PA-10002377</t>
  </si>
  <si>
    <t>Paper Xerox 191 OFF-PA-10000157</t>
  </si>
  <si>
    <t>Paper Xerox 1974 OFF-PA-10001947</t>
  </si>
  <si>
    <t>Paper Xerox 1927 OFF-PA-10003657</t>
  </si>
  <si>
    <t>Paper Easy-staple paper OFF-PA-10003127</t>
  </si>
  <si>
    <t>Paper Weyerhaeuser First Choice Laser/Copy Paper (20Lb. and 88 Bright) OFF-PA-10002689</t>
  </si>
  <si>
    <t>VLOOKUP</t>
  </si>
  <si>
    <t>HLOOKUP</t>
  </si>
  <si>
    <t>Знайти Суму та кількість по назві Ордера В8:С10</t>
  </si>
  <si>
    <t>MATCH</t>
  </si>
  <si>
    <t>Внести дані по продажам в діапазон В13:С15 в залежності від місяця і категорії</t>
  </si>
  <si>
    <t>INDEX</t>
  </si>
  <si>
    <t>Order ID</t>
  </si>
  <si>
    <t>Sales</t>
  </si>
  <si>
    <t>Quantity</t>
  </si>
  <si>
    <t>CA-2014-115812</t>
  </si>
  <si>
    <t>CA-2014-100293</t>
  </si>
  <si>
    <t>CA-2014-167164</t>
  </si>
  <si>
    <t>Category</t>
  </si>
  <si>
    <t>Office Supplies</t>
  </si>
  <si>
    <t>Technology</t>
  </si>
  <si>
    <t>Order Date</t>
  </si>
  <si>
    <t>Segment</t>
  </si>
  <si>
    <t>State</t>
  </si>
  <si>
    <t>Region</t>
  </si>
  <si>
    <t>Profit</t>
  </si>
  <si>
    <t>CA-2014-100006</t>
  </si>
  <si>
    <t>Consumer</t>
  </si>
  <si>
    <t>New York</t>
  </si>
  <si>
    <t>East</t>
  </si>
  <si>
    <t>CA-2014-100090</t>
  </si>
  <si>
    <t>Corporate</t>
  </si>
  <si>
    <t>California</t>
  </si>
  <si>
    <t>West</t>
  </si>
  <si>
    <t>Home Office</t>
  </si>
  <si>
    <t>Florida</t>
  </si>
  <si>
    <t>South</t>
  </si>
  <si>
    <t>CA-2014-100328</t>
  </si>
  <si>
    <t>CA-2014-100363</t>
  </si>
  <si>
    <t>Arizona</t>
  </si>
  <si>
    <t>CA-2014-100391</t>
  </si>
  <si>
    <t>CA-2014-100678</t>
  </si>
  <si>
    <t>Texas</t>
  </si>
  <si>
    <t>Central</t>
  </si>
  <si>
    <t>CA-2014-100706</t>
  </si>
  <si>
    <t>Virginia</t>
  </si>
  <si>
    <t>CA-2014-100762</t>
  </si>
  <si>
    <t>Michigan</t>
  </si>
  <si>
    <t>CA-2014-100860</t>
  </si>
  <si>
    <t>CA-2014-100867</t>
  </si>
  <si>
    <t>CA-2014-100881</t>
  </si>
  <si>
    <t>New Mexico</t>
  </si>
  <si>
    <t>CA-2014-100895</t>
  </si>
  <si>
    <t>Georgia</t>
  </si>
  <si>
    <t>CA-2014-100916</t>
  </si>
  <si>
    <t>CA-2014-100972</t>
  </si>
  <si>
    <t>Utah</t>
  </si>
  <si>
    <t>CA-2014-101147</t>
  </si>
  <si>
    <t>Illinois</t>
  </si>
  <si>
    <t>CA-2014-101175</t>
  </si>
  <si>
    <t>CA-2014-101266</t>
  </si>
  <si>
    <t>CA-2014-101364</t>
  </si>
  <si>
    <t>CA-2014-101392</t>
  </si>
  <si>
    <t>Washington</t>
  </si>
  <si>
    <t>CA-2014-101427</t>
  </si>
  <si>
    <t>Pennsylvania</t>
  </si>
  <si>
    <t>CA-2014-101462</t>
  </si>
  <si>
    <t>CA-2014-101476</t>
  </si>
  <si>
    <t>CA-2014-101560</t>
  </si>
  <si>
    <t>South Carolina</t>
  </si>
  <si>
    <t>CA-2014-101602</t>
  </si>
  <si>
    <t>CA-2014-101770</t>
  </si>
  <si>
    <t>CA-2014-101833</t>
  </si>
  <si>
    <t>CA-2014-101931</t>
  </si>
  <si>
    <t>CA-2014-102008</t>
  </si>
  <si>
    <t>CA-2014-102085</t>
  </si>
  <si>
    <t>CA-2014-102274</t>
  </si>
  <si>
    <t>Kentucky</t>
  </si>
  <si>
    <t>CA-2014-102295</t>
  </si>
  <si>
    <t>CA-2014-102330</t>
  </si>
  <si>
    <t>CA-2014-102645</t>
  </si>
  <si>
    <t>Nevada</t>
  </si>
  <si>
    <t>CA-2014-102652</t>
  </si>
  <si>
    <t>CA-2014-102673</t>
  </si>
  <si>
    <t>North Carolina</t>
  </si>
  <si>
    <t>CA-2014-102869</t>
  </si>
  <si>
    <t>CA-2014-102988</t>
  </si>
  <si>
    <t>CA-2014-103058</t>
  </si>
  <si>
    <t>CA-2014-103086</t>
  </si>
  <si>
    <t>CA-2014-103100</t>
  </si>
  <si>
    <t>Indiana</t>
  </si>
  <si>
    <t>CA-2014-103191</t>
  </si>
  <si>
    <t>CA-2014-103219</t>
  </si>
  <si>
    <t>CA-2014-103310</t>
  </si>
  <si>
    <t>CA-2014-103317</t>
  </si>
  <si>
    <t>CA-2014-103331</t>
  </si>
  <si>
    <t>Delaware</t>
  </si>
  <si>
    <t>CA-2014-103366</t>
  </si>
  <si>
    <t>CA-2014-103373</t>
  </si>
  <si>
    <t>Ohio</t>
  </si>
  <si>
    <t>CA-2014-103401</t>
  </si>
  <si>
    <t>CA-2014-103429</t>
  </si>
  <si>
    <t>CA-2014-103492</t>
  </si>
  <si>
    <t>CA-2014-103527</t>
  </si>
  <si>
    <t>CA-2014-103590</t>
  </si>
  <si>
    <t>CA-2014-103660</t>
  </si>
  <si>
    <t>CA-2014-103702</t>
  </si>
  <si>
    <t>CA-2014-103744</t>
  </si>
  <si>
    <t>CA-2014-103800</t>
  </si>
  <si>
    <t>CA-2014-103807</t>
  </si>
  <si>
    <t>CA-2014-103849</t>
  </si>
  <si>
    <t>CA-2014-103940</t>
  </si>
  <si>
    <t>CA-2014-103989</t>
  </si>
  <si>
    <t>CA-2014-104178</t>
  </si>
  <si>
    <t>CA-2014-104269</t>
  </si>
  <si>
    <t>CA-2014-104283</t>
  </si>
  <si>
    <t>Mississippi</t>
  </si>
  <si>
    <t>CA-2014-104402</t>
  </si>
  <si>
    <t>CA-2014-104472</t>
  </si>
  <si>
    <t>CA-2014-104563</t>
  </si>
  <si>
    <t>CA-2014-104738</t>
  </si>
  <si>
    <t>CA-2014-104773</t>
  </si>
  <si>
    <t>CA-2014-104780</t>
  </si>
  <si>
    <t>CA-2014-104808</t>
  </si>
  <si>
    <t>CA-2014-104829</t>
  </si>
  <si>
    <t>CA-2014-104976</t>
  </si>
  <si>
    <t>CA-2014-105165</t>
  </si>
  <si>
    <t>CA-2014-105172</t>
  </si>
  <si>
    <t>CA-2014-105249</t>
  </si>
  <si>
    <t>CA-2014-105270</t>
  </si>
  <si>
    <t>CA-2014-105340</t>
  </si>
  <si>
    <t>CA-2014-105417</t>
  </si>
  <si>
    <t>CA-2014-105648</t>
  </si>
  <si>
    <t>CA-2014-105872</t>
  </si>
  <si>
    <t>CA-2014-105893</t>
  </si>
  <si>
    <t>Wisconsin</t>
  </si>
  <si>
    <t>CA-2014-105984</t>
  </si>
  <si>
    <t>CA-2014-106054</t>
  </si>
  <si>
    <t>CA-2014-106229</t>
  </si>
  <si>
    <t>CA-2014-106264</t>
  </si>
  <si>
    <t>CA-2014-106376</t>
  </si>
  <si>
    <t>CA-2014-106439</t>
  </si>
  <si>
    <t>CA-2014-106572</t>
  </si>
  <si>
    <t>CA-2014-106719</t>
  </si>
  <si>
    <t>Montana</t>
  </si>
  <si>
    <t>CA-2014-106726</t>
  </si>
  <si>
    <t>CA-2014-106803</t>
  </si>
  <si>
    <t>Minnesota</t>
  </si>
  <si>
    <t>CA-2014-106810</t>
  </si>
  <si>
    <t>CA-2014-106971</t>
  </si>
  <si>
    <t>CA-2014-107139</t>
  </si>
  <si>
    <t>CA-2014-107153</t>
  </si>
  <si>
    <t>Massachusetts</t>
  </si>
  <si>
    <t>CA-2014-107181</t>
  </si>
  <si>
    <t>CA-2014-107398</t>
  </si>
  <si>
    <t>CA-2014-107454</t>
  </si>
  <si>
    <t>CA-2014-107524</t>
  </si>
  <si>
    <t>CA-2014-107573</t>
  </si>
  <si>
    <t>CA-2014-107594</t>
  </si>
  <si>
    <t>New Jersey</t>
  </si>
  <si>
    <t>CA-2014-107706</t>
  </si>
  <si>
    <t>CA-2014-107755</t>
  </si>
  <si>
    <t>CA-2014-107769</t>
  </si>
  <si>
    <t>Kansas</t>
  </si>
  <si>
    <t>CA-2014-107811</t>
  </si>
  <si>
    <t>Tennessee</t>
  </si>
  <si>
    <t>CA-2014-107818</t>
  </si>
  <si>
    <t>CA-2014-107916</t>
  </si>
  <si>
    <t>CA-2014-108147</t>
  </si>
  <si>
    <t>CA-2014-108182</t>
  </si>
  <si>
    <t>CA-2014-108189</t>
  </si>
  <si>
    <t>CA-2014-108273</t>
  </si>
  <si>
    <t>CA-2014-108609</t>
  </si>
  <si>
    <t>CA-2014-108707</t>
  </si>
  <si>
    <t>CA-2014-108861</t>
  </si>
  <si>
    <t>CA-2014-108903</t>
  </si>
  <si>
    <t>CA-2014-109043</t>
  </si>
  <si>
    <t>CA-2014-109127</t>
  </si>
  <si>
    <t>CA-2014-109134</t>
  </si>
  <si>
    <t>CA-2014-109218</t>
  </si>
  <si>
    <t>CA-2014-109232</t>
  </si>
  <si>
    <t>CA-2014-109302</t>
  </si>
  <si>
    <t>CA-2014-109491</t>
  </si>
  <si>
    <t>CA-2014-109680</t>
  </si>
  <si>
    <t>CA-2014-109855</t>
  </si>
  <si>
    <t>CA-2014-109890</t>
  </si>
  <si>
    <t>Nebraska</t>
  </si>
  <si>
    <t>CA-2014-109897</t>
  </si>
  <si>
    <t>CA-2014-109904</t>
  </si>
  <si>
    <t>CA-2014-109918</t>
  </si>
  <si>
    <t>CA-2014-109932</t>
  </si>
  <si>
    <t>CA-2014-110030</t>
  </si>
  <si>
    <t>CA-2014-110065</t>
  </si>
  <si>
    <t>CA-2014-110072</t>
  </si>
  <si>
    <t>CA-2014-110100</t>
  </si>
  <si>
    <t>CA-2014-110184</t>
  </si>
  <si>
    <t>CA-2014-110219</t>
  </si>
  <si>
    <t>CA-2014-110352</t>
  </si>
  <si>
    <t>CA-2014-110408</t>
  </si>
  <si>
    <t>Alabama</t>
  </si>
  <si>
    <t>CA-2014-110422</t>
  </si>
  <si>
    <t>CA-2014-110527</t>
  </si>
  <si>
    <t>CA-2014-110555</t>
  </si>
  <si>
    <t>CA-2014-110611</t>
  </si>
  <si>
    <t>CA-2014-110639</t>
  </si>
  <si>
    <t>CA-2014-110786</t>
  </si>
  <si>
    <t>CA-2014-110849</t>
  </si>
  <si>
    <t>CA-2014-111003</t>
  </si>
  <si>
    <t>CA-2014-111059</t>
  </si>
  <si>
    <t>CA-2014-111150</t>
  </si>
  <si>
    <t>Missouri</t>
  </si>
  <si>
    <t>CA-2014-111157</t>
  </si>
  <si>
    <t>CA-2014-111192</t>
  </si>
  <si>
    <t>CA-2014-111360</t>
  </si>
  <si>
    <t>CA-2014-111451</t>
  </si>
  <si>
    <t>Colorado</t>
  </si>
  <si>
    <t>CA-2014-111500</t>
  </si>
  <si>
    <t>Arkansas</t>
  </si>
  <si>
    <t>CA-2014-111773</t>
  </si>
  <si>
    <t>CA-2014-111857</t>
  </si>
  <si>
    <t>CA-2014-111871</t>
  </si>
  <si>
    <t>CA-2014-111899</t>
  </si>
  <si>
    <t>CA-2014-111934</t>
  </si>
  <si>
    <t>CA-2014-111962</t>
  </si>
  <si>
    <t>CA-2014-112158</t>
  </si>
  <si>
    <t>CA-2014-112291</t>
  </si>
  <si>
    <t>CA-2014-112326</t>
  </si>
  <si>
    <t>CA-2014-112403</t>
  </si>
  <si>
    <t>CA-2014-112718</t>
  </si>
  <si>
    <t>CA-2014-112837</t>
  </si>
  <si>
    <t>CA-2014-112851</t>
  </si>
  <si>
    <t>CA-2014-113047</t>
  </si>
  <si>
    <t>CA-2014-113166</t>
  </si>
  <si>
    <t>CA-2014-113257</t>
  </si>
  <si>
    <t>CA-2014-113271</t>
  </si>
  <si>
    <t>CA-2014-113320</t>
  </si>
  <si>
    <t>CA-2014-113362</t>
  </si>
  <si>
    <t>CA-2014-113383</t>
  </si>
  <si>
    <t>CA-2014-113579</t>
  </si>
  <si>
    <t>CA-2014-113768</t>
  </si>
  <si>
    <t>CA-2014-113859</t>
  </si>
  <si>
    <t>CA-2014-113880</t>
  </si>
  <si>
    <t>CA-2014-113887</t>
  </si>
  <si>
    <t>CA-2014-113929</t>
  </si>
  <si>
    <t>CA-2014-113964</t>
  </si>
  <si>
    <t>CA-2014-114125</t>
  </si>
  <si>
    <t>CA-2014-114181</t>
  </si>
  <si>
    <t>CA-2014-114195</t>
  </si>
  <si>
    <t>CA-2014-114251</t>
  </si>
  <si>
    <t>CA-2014-114314</t>
  </si>
  <si>
    <t>CA-2014-114321</t>
  </si>
  <si>
    <t>CA-2014-114335</t>
  </si>
  <si>
    <t>CA-2014-114433</t>
  </si>
  <si>
    <t>CA-2014-114510</t>
  </si>
  <si>
    <t>CA-2014-114517</t>
  </si>
  <si>
    <t>CA-2014-114643</t>
  </si>
  <si>
    <t>CA-2014-114790</t>
  </si>
  <si>
    <t>CA-2014-115049</t>
  </si>
  <si>
    <t>CA-2014-115056</t>
  </si>
  <si>
    <t>CA-2014-115084</t>
  </si>
  <si>
    <t>CA-2014-115133</t>
  </si>
  <si>
    <t>CA-2014-115161</t>
  </si>
  <si>
    <t>CA-2014-115259</t>
  </si>
  <si>
    <t>CA-2014-115336</t>
  </si>
  <si>
    <t>CA-2014-115357</t>
  </si>
  <si>
    <t>CA-2014-115791</t>
  </si>
  <si>
    <t>CA-2014-115889</t>
  </si>
  <si>
    <t>CA-2014-115973</t>
  </si>
  <si>
    <t>CA-2014-115980</t>
  </si>
  <si>
    <t>South Dakota</t>
  </si>
  <si>
    <t>CA-2014-116190</t>
  </si>
  <si>
    <t>CA-2014-116239</t>
  </si>
  <si>
    <t>CA-2014-116246</t>
  </si>
  <si>
    <t>CA-2014-116407</t>
  </si>
  <si>
    <t>CA-2014-116568</t>
  </si>
  <si>
    <t>CA-2014-116666</t>
  </si>
  <si>
    <t>CA-2014-116673</t>
  </si>
  <si>
    <t>CA-2014-116757</t>
  </si>
  <si>
    <t>CA-2014-116785</t>
  </si>
  <si>
    <t>CA-2014-116834</t>
  </si>
  <si>
    <t>CA-2014-116904</t>
  </si>
  <si>
    <t>CA-2014-116932</t>
  </si>
  <si>
    <t>CA-2014-117016</t>
  </si>
  <si>
    <t>CA-2014-117317</t>
  </si>
  <si>
    <t>CA-2014-117345</t>
  </si>
  <si>
    <t>CA-2014-117429</t>
  </si>
  <si>
    <t>CA-2014-117464</t>
  </si>
  <si>
    <t>CA-2014-117478</t>
  </si>
  <si>
    <t>CA-2014-117639</t>
  </si>
  <si>
    <t>CA-2014-117709</t>
  </si>
  <si>
    <t>CA-2014-117765</t>
  </si>
  <si>
    <t>Oklahoma</t>
  </si>
  <si>
    <t>CA-2014-118192</t>
  </si>
  <si>
    <t>CA-2014-118276</t>
  </si>
  <si>
    <t>CA-2014-118304</t>
  </si>
  <si>
    <t>CA-2014-118339</t>
  </si>
  <si>
    <t>CA-2014-118962</t>
  </si>
  <si>
    <t>CA-2014-118976</t>
  </si>
  <si>
    <t>Maryland</t>
  </si>
  <si>
    <t>CA-2014-119032</t>
  </si>
  <si>
    <t>CA-2014-119144</t>
  </si>
  <si>
    <t>CA-2014-119151</t>
  </si>
  <si>
    <t>CA-2014-119172</t>
  </si>
  <si>
    <t>CA-2014-119375</t>
  </si>
  <si>
    <t>CA-2014-119466</t>
  </si>
  <si>
    <t>CA-2014-119529</t>
  </si>
  <si>
    <t>CA-2014-119977</t>
  </si>
  <si>
    <t>CA-2014-120096</t>
  </si>
  <si>
    <t>CA-2014-120243</t>
  </si>
  <si>
    <t>CA-2014-120278</t>
  </si>
  <si>
    <t>CA-2014-120411</t>
  </si>
  <si>
    <t>CA-2014-120432</t>
  </si>
  <si>
    <t>CA-2014-120474</t>
  </si>
  <si>
    <t>CA-2014-120544</t>
  </si>
  <si>
    <t>CA-2014-120670</t>
  </si>
  <si>
    <t>CA-2014-120768</t>
  </si>
  <si>
    <t>CA-2014-120775</t>
  </si>
  <si>
    <t>CA-2014-120838</t>
  </si>
  <si>
    <t>CA-2014-120852</t>
  </si>
  <si>
    <t>CA-2014-120887</t>
  </si>
  <si>
    <t>CA-2014-120950</t>
  </si>
  <si>
    <t>CA-2014-121006</t>
  </si>
  <si>
    <t>CA-2014-121167</t>
  </si>
  <si>
    <t>CA-2014-121286</t>
  </si>
  <si>
    <t>CA-2014-121573</t>
  </si>
  <si>
    <t>CA-2014-121629</t>
  </si>
  <si>
    <t>CA-2014-121664</t>
  </si>
  <si>
    <t>CA-2014-121727</t>
  </si>
  <si>
    <t>CA-2014-121762</t>
  </si>
  <si>
    <t>CA-2014-121769</t>
  </si>
  <si>
    <t>CA-2014-122070</t>
  </si>
  <si>
    <t>CA-2014-122217</t>
  </si>
  <si>
    <t>CA-2014-122336</t>
  </si>
  <si>
    <t>CA-2014-122567</t>
  </si>
  <si>
    <t>CA-2014-122588</t>
  </si>
  <si>
    <t>Rhode Island</t>
  </si>
  <si>
    <t>CA-2014-122609</t>
  </si>
  <si>
    <t>CA-2014-122679</t>
  </si>
  <si>
    <t>CA-2014-122749</t>
  </si>
  <si>
    <t>CA-2014-122882</t>
  </si>
  <si>
    <t>CA-2014-122931</t>
  </si>
  <si>
    <t>CA-2014-123064</t>
  </si>
  <si>
    <t>CA-2014-123127</t>
  </si>
  <si>
    <t>CA-2014-123225</t>
  </si>
  <si>
    <t>CA-2014-123253</t>
  </si>
  <si>
    <t>CA-2014-123260</t>
  </si>
  <si>
    <t>CA-2014-123295</t>
  </si>
  <si>
    <t>CA-2014-123316</t>
  </si>
  <si>
    <t>CA-2014-123323</t>
  </si>
  <si>
    <t>CA-2014-123344</t>
  </si>
  <si>
    <t>CA-2014-123400</t>
  </si>
  <si>
    <t>CA-2014-123477</t>
  </si>
  <si>
    <t>Oregon</t>
  </si>
  <si>
    <t>CA-2014-123498</t>
  </si>
  <si>
    <t>CA-2014-123855</t>
  </si>
  <si>
    <t>CA-2014-123925</t>
  </si>
  <si>
    <t>CA-2014-124023</t>
  </si>
  <si>
    <t>CA-2014-124079</t>
  </si>
  <si>
    <t>CA-2014-124247</t>
  </si>
  <si>
    <t>CA-2014-124394</t>
  </si>
  <si>
    <t>CA-2014-124429</t>
  </si>
  <si>
    <t>CA-2014-124464</t>
  </si>
  <si>
    <t>CA-2014-124478</t>
  </si>
  <si>
    <t>CA-2014-124513</t>
  </si>
  <si>
    <t>CA-2014-124618</t>
  </si>
  <si>
    <t>CA-2014-124646</t>
  </si>
  <si>
    <t>CA-2014-124688</t>
  </si>
  <si>
    <t>CA-2014-124702</t>
  </si>
  <si>
    <t>CA-2014-124709</t>
  </si>
  <si>
    <t>CA-2014-124723</t>
  </si>
  <si>
    <t>CA-2014-124730</t>
  </si>
  <si>
    <t>CA-2014-124737</t>
  </si>
  <si>
    <t>CA-2014-124807</t>
  </si>
  <si>
    <t>CA-2014-124856</t>
  </si>
  <si>
    <t>CA-2014-125136</t>
  </si>
  <si>
    <t>CA-2014-125150</t>
  </si>
  <si>
    <t>CA-2014-125171</t>
  </si>
  <si>
    <t>CA-2014-125514</t>
  </si>
  <si>
    <t>CA-2014-125542</t>
  </si>
  <si>
    <t>CA-2014-125556</t>
  </si>
  <si>
    <t>Connecticut</t>
  </si>
  <si>
    <t>CA-2014-125612</t>
  </si>
  <si>
    <t>CA-2014-125682</t>
  </si>
  <si>
    <t>CA-2014-125731</t>
  </si>
  <si>
    <t>CA-2014-125759</t>
  </si>
  <si>
    <t>CA-2014-125829</t>
  </si>
  <si>
    <t>CA-2014-125997</t>
  </si>
  <si>
    <t>CA-2014-126032</t>
  </si>
  <si>
    <t>CA-2014-126193</t>
  </si>
  <si>
    <t>CA-2014-126200</t>
  </si>
  <si>
    <t>CA-2014-126277</t>
  </si>
  <si>
    <t>CA-2014-126333</t>
  </si>
  <si>
    <t>CA-2014-126361</t>
  </si>
  <si>
    <t>CA-2014-126403</t>
  </si>
  <si>
    <t>CA-2014-126480</t>
  </si>
  <si>
    <t>CA-2014-126522</t>
  </si>
  <si>
    <t>CA-2014-126683</t>
  </si>
  <si>
    <t>CA-2014-126760</t>
  </si>
  <si>
    <t>CA-2014-126802</t>
  </si>
  <si>
    <t>CA-2014-126907</t>
  </si>
  <si>
    <t>CA-2014-126963</t>
  </si>
  <si>
    <t>CA-2014-127012</t>
  </si>
  <si>
    <t>CA-2014-127131</t>
  </si>
  <si>
    <t>CA-2014-127159</t>
  </si>
  <si>
    <t>CA-2014-127166</t>
  </si>
  <si>
    <t>CA-2014-127187</t>
  </si>
  <si>
    <t>CA-2014-127299</t>
  </si>
  <si>
    <t>CA-2014-127383</t>
  </si>
  <si>
    <t>CA-2014-127446</t>
  </si>
  <si>
    <t>CA-2014-127488</t>
  </si>
  <si>
    <t>CA-2014-127523</t>
  </si>
  <si>
    <t>CA-2014-127558</t>
  </si>
  <si>
    <t>CA-2014-127586</t>
  </si>
  <si>
    <t>CA-2014-127614</t>
  </si>
  <si>
    <t>CA-2014-127691</t>
  </si>
  <si>
    <t>CA-2014-127859</t>
  </si>
  <si>
    <t>CA-2014-127866</t>
  </si>
  <si>
    <t>CA-2014-127936</t>
  </si>
  <si>
    <t>CA-2014-127964</t>
  </si>
  <si>
    <t>CA-2014-128055</t>
  </si>
  <si>
    <t>CA-2014-128062</t>
  </si>
  <si>
    <t>CA-2014-128146</t>
  </si>
  <si>
    <t>CA-2014-128209</t>
  </si>
  <si>
    <t>CA-2014-128237</t>
  </si>
  <si>
    <t>CA-2014-128524</t>
  </si>
  <si>
    <t>CA-2014-128538</t>
  </si>
  <si>
    <t>CA-2014-128622</t>
  </si>
  <si>
    <t>CA-2014-128839</t>
  </si>
  <si>
    <t>CA-2014-128846</t>
  </si>
  <si>
    <t>CA-2014-128888</t>
  </si>
  <si>
    <t>CA-2014-128986</t>
  </si>
  <si>
    <t>CA-2014-129091</t>
  </si>
  <si>
    <t>CA-2014-129147</t>
  </si>
  <si>
    <t>CA-2014-129168</t>
  </si>
  <si>
    <t>CA-2014-129189</t>
  </si>
  <si>
    <t>CA-2014-129364</t>
  </si>
  <si>
    <t>CA-2014-129574</t>
  </si>
  <si>
    <t>CA-2014-129819</t>
  </si>
  <si>
    <t>CA-2014-129924</t>
  </si>
  <si>
    <t>CA-2014-129938</t>
  </si>
  <si>
    <t>CA-2014-130092</t>
  </si>
  <si>
    <t>CA-2014-130155</t>
  </si>
  <si>
    <t>CA-2014-130274</t>
  </si>
  <si>
    <t>CA-2014-130421</t>
  </si>
  <si>
    <t>CA-2014-130428</t>
  </si>
  <si>
    <t>CA-2014-130449</t>
  </si>
  <si>
    <t>CA-2014-130575</t>
  </si>
  <si>
    <t>CA-2014-130624</t>
  </si>
  <si>
    <t>CA-2014-130673</t>
  </si>
  <si>
    <t>CA-2014-130729</t>
  </si>
  <si>
    <t>CA-2014-130813</t>
  </si>
  <si>
    <t>CA-2014-130869</t>
  </si>
  <si>
    <t>CA-2014-130918</t>
  </si>
  <si>
    <t>CA-2014-130960</t>
  </si>
  <si>
    <t>CA-2014-131002</t>
  </si>
  <si>
    <t>CA-2014-131009</t>
  </si>
  <si>
    <t>CA-2014-131051</t>
  </si>
  <si>
    <t>CA-2014-131247</t>
  </si>
  <si>
    <t>CA-2014-131310</t>
  </si>
  <si>
    <t>CA-2014-131387</t>
  </si>
  <si>
    <t>CA-2014-131450</t>
  </si>
  <si>
    <t>CA-2014-131527</t>
  </si>
  <si>
    <t>CA-2014-131541</t>
  </si>
  <si>
    <t>CA-2014-131800</t>
  </si>
  <si>
    <t>CA-2014-131905</t>
  </si>
  <si>
    <t>CA-2014-131926</t>
  </si>
  <si>
    <t>CA-2014-131947</t>
  </si>
  <si>
    <t>CA-2014-132010</t>
  </si>
  <si>
    <t>CA-2014-132227</t>
  </si>
  <si>
    <t>CA-2014-132451</t>
  </si>
  <si>
    <t>CA-2014-132500</t>
  </si>
  <si>
    <t>CA-2014-132542</t>
  </si>
  <si>
    <t>CA-2014-132612</t>
  </si>
  <si>
    <t>CA-2014-132787</t>
  </si>
  <si>
    <t>CA-2014-132801</t>
  </si>
  <si>
    <t>CA-2014-132864</t>
  </si>
  <si>
    <t>CA-2014-132913</t>
  </si>
  <si>
    <t>CA-2014-132962</t>
  </si>
  <si>
    <t>CA-2014-132983</t>
  </si>
  <si>
    <t>CA-2014-133158</t>
  </si>
  <si>
    <t>CA-2014-133228</t>
  </si>
  <si>
    <t>CA-2014-133270</t>
  </si>
  <si>
    <t>CA-2014-133305</t>
  </si>
  <si>
    <t>CA-2014-133354</t>
  </si>
  <si>
    <t>CA-2014-133389</t>
  </si>
  <si>
    <t>CA-2014-133424</t>
  </si>
  <si>
    <t>CA-2014-133543</t>
  </si>
  <si>
    <t>CA-2014-133592</t>
  </si>
  <si>
    <t>CA-2014-133634</t>
  </si>
  <si>
    <t>CA-2014-133690</t>
  </si>
  <si>
    <t>CA-2014-133704</t>
  </si>
  <si>
    <t>CA-2014-133753</t>
  </si>
  <si>
    <t>CA-2014-133809</t>
  </si>
  <si>
    <t>CA-2014-133830</t>
  </si>
  <si>
    <t>CA-2014-133851</t>
  </si>
  <si>
    <t>CA-2014-133963</t>
  </si>
  <si>
    <t>CA-2014-134061</t>
  </si>
  <si>
    <t>CA-2014-134103</t>
  </si>
  <si>
    <t>CA-2014-134215</t>
  </si>
  <si>
    <t>Maine</t>
  </si>
  <si>
    <t>CA-2014-134278</t>
  </si>
  <si>
    <t>CA-2014-134313</t>
  </si>
  <si>
    <t>CA-2014-134551</t>
  </si>
  <si>
    <t>CA-2014-134572</t>
  </si>
  <si>
    <t>CA-2014-134621</t>
  </si>
  <si>
    <t>CA-2014-134677</t>
  </si>
  <si>
    <t>CA-2014-134726</t>
  </si>
  <si>
    <t>CA-2014-135090</t>
  </si>
  <si>
    <t>CA-2014-135405</t>
  </si>
  <si>
    <t>CA-2014-135608</t>
  </si>
  <si>
    <t>CA-2014-135657</t>
  </si>
  <si>
    <t>CA-2014-135699</t>
  </si>
  <si>
    <t>CA-2014-135755</t>
  </si>
  <si>
    <t>CA-2014-135993</t>
  </si>
  <si>
    <t>CA-2014-136280</t>
  </si>
  <si>
    <t>CA-2014-136336</t>
  </si>
  <si>
    <t>CA-2014-136399</t>
  </si>
  <si>
    <t>CA-2014-136567</t>
  </si>
  <si>
    <t>CA-2014-136644</t>
  </si>
  <si>
    <t>CA-2014-136742</t>
  </si>
  <si>
    <t>CA-2014-136861</t>
  </si>
  <si>
    <t>CA-2014-137092</t>
  </si>
  <si>
    <t>CA-2014-137274</t>
  </si>
  <si>
    <t>CA-2014-137351</t>
  </si>
  <si>
    <t>CA-2014-137575</t>
  </si>
  <si>
    <t>CA-2014-137589</t>
  </si>
  <si>
    <t>CA-2014-137911</t>
  </si>
  <si>
    <t>CA-2014-138023</t>
  </si>
  <si>
    <t>CA-2014-138072</t>
  </si>
  <si>
    <t>CA-2014-138100</t>
  </si>
  <si>
    <t>CA-2014-138128</t>
  </si>
  <si>
    <t>CA-2014-138177</t>
  </si>
  <si>
    <t>CA-2014-138198</t>
  </si>
  <si>
    <t>CA-2014-138240</t>
  </si>
  <si>
    <t>CA-2014-138296</t>
  </si>
  <si>
    <t>CA-2014-138317</t>
  </si>
  <si>
    <t>CA-2014-138359</t>
  </si>
  <si>
    <t>CA-2014-138436</t>
  </si>
  <si>
    <t>CA-2014-138450</t>
  </si>
  <si>
    <t>CA-2014-138513</t>
  </si>
  <si>
    <t>CA-2014-138527</t>
  </si>
  <si>
    <t>CA-2014-138681</t>
  </si>
  <si>
    <t>CA-2014-138709</t>
  </si>
  <si>
    <t>CA-2014-138737</t>
  </si>
  <si>
    <t>CA-2014-138940</t>
  </si>
  <si>
    <t>CA-2014-139017</t>
  </si>
  <si>
    <t>CA-2014-139192</t>
  </si>
  <si>
    <t>CA-2014-139283</t>
  </si>
  <si>
    <t>CA-2014-139423</t>
  </si>
  <si>
    <t>CA-2014-139451</t>
  </si>
  <si>
    <t>CA-2014-139542</t>
  </si>
  <si>
    <t>CA-2014-139598</t>
  </si>
  <si>
    <t>CA-2014-139633</t>
  </si>
  <si>
    <t>CA-2014-139857</t>
  </si>
  <si>
    <t>CA-2014-139892</t>
  </si>
  <si>
    <t>CA-2014-140004</t>
  </si>
  <si>
    <t>CA-2014-140032</t>
  </si>
  <si>
    <t>CA-2014-140039</t>
  </si>
  <si>
    <t>CA-2014-140165</t>
  </si>
  <si>
    <t>CA-2014-140228</t>
  </si>
  <si>
    <t>CA-2014-140396</t>
  </si>
  <si>
    <t>CA-2014-140403</t>
  </si>
  <si>
    <t>CA-2014-140473</t>
  </si>
  <si>
    <t>CA-2014-140487</t>
  </si>
  <si>
    <t>CA-2014-140662</t>
  </si>
  <si>
    <t>CA-2014-140732</t>
  </si>
  <si>
    <t>CA-2014-140795</t>
  </si>
  <si>
    <t>CA-2014-140816</t>
  </si>
  <si>
    <t>CA-2014-140858</t>
  </si>
  <si>
    <t>CA-2014-140886</t>
  </si>
  <si>
    <t>CA-2014-141005</t>
  </si>
  <si>
    <t>CA-2014-141110</t>
  </si>
  <si>
    <t>CA-2014-141152</t>
  </si>
  <si>
    <t>CA-2014-141173</t>
  </si>
  <si>
    <t>CA-2014-141278</t>
  </si>
  <si>
    <t>CA-2014-141299</t>
  </si>
  <si>
    <t>CA-2014-141313</t>
  </si>
  <si>
    <t>CA-2014-141355</t>
  </si>
  <si>
    <t>CA-2014-141607</t>
  </si>
  <si>
    <t>CA-2014-141649</t>
  </si>
  <si>
    <t>CA-2014-141726</t>
  </si>
  <si>
    <t>CA-2014-141796</t>
  </si>
  <si>
    <t>CA-2014-141817</t>
  </si>
  <si>
    <t>CA-2014-141838</t>
  </si>
  <si>
    <t>CA-2014-141901</t>
  </si>
  <si>
    <t>CA-2014-142048</t>
  </si>
  <si>
    <t>CA-2014-142314</t>
  </si>
  <si>
    <t>CA-2014-142510</t>
  </si>
  <si>
    <t>CA-2014-142587</t>
  </si>
  <si>
    <t>CA-2014-142727</t>
  </si>
  <si>
    <t>Louisiana</t>
  </si>
  <si>
    <t>CA-2014-142769</t>
  </si>
  <si>
    <t>CA-2014-142839</t>
  </si>
  <si>
    <t>CA-2014-142951</t>
  </si>
  <si>
    <t>CA-2014-142965</t>
  </si>
  <si>
    <t>CA-2014-142979</t>
  </si>
  <si>
    <t>CA-2014-143168</t>
  </si>
  <si>
    <t>CA-2014-143182</t>
  </si>
  <si>
    <t>CA-2014-143210</t>
  </si>
  <si>
    <t>CA-2014-143336</t>
  </si>
  <si>
    <t>CA-2014-143371</t>
  </si>
  <si>
    <t>CA-2014-143385</t>
  </si>
  <si>
    <t>CA-2014-143413</t>
  </si>
  <si>
    <t>CA-2014-143637</t>
  </si>
  <si>
    <t>CA-2014-143840</t>
  </si>
  <si>
    <t>CA-2014-143903</t>
  </si>
  <si>
    <t>CA-2014-143917</t>
  </si>
  <si>
    <t>CA-2014-144029</t>
  </si>
  <si>
    <t>CA-2014-144071</t>
  </si>
  <si>
    <t>CA-2014-144281</t>
  </si>
  <si>
    <t>CA-2014-144407</t>
  </si>
  <si>
    <t>CA-2014-144414</t>
  </si>
  <si>
    <t>CA-2014-144624</t>
  </si>
  <si>
    <t>CA-2014-144666</t>
  </si>
  <si>
    <t>CA-2014-144974</t>
  </si>
  <si>
    <t>CA-2014-145212</t>
  </si>
  <si>
    <t>CA-2014-145254</t>
  </si>
  <si>
    <t>CA-2014-145317</t>
  </si>
  <si>
    <t>CA-2014-145387</t>
  </si>
  <si>
    <t>CA-2014-145541</t>
  </si>
  <si>
    <t>CA-2014-145576</t>
  </si>
  <si>
    <t>CA-2014-145800</t>
  </si>
  <si>
    <t>CA-2014-145926</t>
  </si>
  <si>
    <t>CA-2014-146283</t>
  </si>
  <si>
    <t>CA-2014-146500</t>
  </si>
  <si>
    <t>CA-2014-146528</t>
  </si>
  <si>
    <t>CA-2014-146591</t>
  </si>
  <si>
    <t>CA-2014-146640</t>
  </si>
  <si>
    <t>CA-2014-146703</t>
  </si>
  <si>
    <t>CA-2014-146731</t>
  </si>
  <si>
    <t>CA-2014-146815</t>
  </si>
  <si>
    <t>CA-2014-146843</t>
  </si>
  <si>
    <t>CA-2014-146864</t>
  </si>
  <si>
    <t>CA-2014-146885</t>
  </si>
  <si>
    <t>CA-2014-146969</t>
  </si>
  <si>
    <t>CA-2014-146990</t>
  </si>
  <si>
    <t>CA-2014-146997</t>
  </si>
  <si>
    <t>CA-2014-147235</t>
  </si>
  <si>
    <t>CA-2014-147298</t>
  </si>
  <si>
    <t>CA-2014-147543</t>
  </si>
  <si>
    <t>CA-2014-147900</t>
  </si>
  <si>
    <t>CA-2014-147914</t>
  </si>
  <si>
    <t>CA-2014-148040</t>
  </si>
  <si>
    <t>CA-2014-148285</t>
  </si>
  <si>
    <t>CA-2014-148369</t>
  </si>
  <si>
    <t>CA-2014-148383</t>
  </si>
  <si>
    <t>CA-2014-148425</t>
  </si>
  <si>
    <t>CA-2014-148488</t>
  </si>
  <si>
    <t>CA-2014-148586</t>
  </si>
  <si>
    <t>CA-2014-148614</t>
  </si>
  <si>
    <t>CA-2014-148761</t>
  </si>
  <si>
    <t>CA-2014-148782</t>
  </si>
  <si>
    <t>CA-2014-148915</t>
  </si>
  <si>
    <t>CA-2014-148950</t>
  </si>
  <si>
    <t>CA-2014-149020</t>
  </si>
  <si>
    <t>CA-2014-149055</t>
  </si>
  <si>
    <t>CA-2014-149104</t>
  </si>
  <si>
    <t>CA-2014-149244</t>
  </si>
  <si>
    <t>CA-2014-149524</t>
  </si>
  <si>
    <t>CA-2014-149538</t>
  </si>
  <si>
    <t>CA-2014-149594</t>
  </si>
  <si>
    <t>CA-2014-149643</t>
  </si>
  <si>
    <t>CA-2014-149958</t>
  </si>
  <si>
    <t>CA-2014-150203</t>
  </si>
  <si>
    <t>CA-2014-150245</t>
  </si>
  <si>
    <t>CA-2014-150301</t>
  </si>
  <si>
    <t>CA-2014-150329</t>
  </si>
  <si>
    <t>CA-2014-150490</t>
  </si>
  <si>
    <t>CA-2014-150518</t>
  </si>
  <si>
    <t>CA-2014-150581</t>
  </si>
  <si>
    <t>CA-2014-150798</t>
  </si>
  <si>
    <t>CA-2014-151001</t>
  </si>
  <si>
    <t>CA-2014-151078</t>
  </si>
  <si>
    <t>CA-2014-151162</t>
  </si>
  <si>
    <t>CA-2014-151295</t>
  </si>
  <si>
    <t>CA-2014-151330</t>
  </si>
  <si>
    <t>CA-2014-151379</t>
  </si>
  <si>
    <t>CA-2014-151554</t>
  </si>
  <si>
    <t>CA-2014-151708</t>
  </si>
  <si>
    <t>CA-2014-151792</t>
  </si>
  <si>
    <t>CA-2014-151897</t>
  </si>
  <si>
    <t>CA-2014-151946</t>
  </si>
  <si>
    <t>CA-2014-151953</t>
  </si>
  <si>
    <t>CA-2014-151967</t>
  </si>
  <si>
    <t>CA-2014-151995</t>
  </si>
  <si>
    <t>CA-2014-152100</t>
  </si>
  <si>
    <t>CA-2014-152233</t>
  </si>
  <si>
    <t>CA-2014-152254</t>
  </si>
  <si>
    <t>CA-2014-152268</t>
  </si>
  <si>
    <t>CA-2014-152296</t>
  </si>
  <si>
    <t>CA-2014-152345</t>
  </si>
  <si>
    <t>CA-2014-152422</t>
  </si>
  <si>
    <t>CA-2014-152443</t>
  </si>
  <si>
    <t>CA-2014-152562</t>
  </si>
  <si>
    <t>CA-2014-152618</t>
  </si>
  <si>
    <t>CA-2014-152849</t>
  </si>
  <si>
    <t>CA-2014-152905</t>
  </si>
  <si>
    <t>CA-2014-153087</t>
  </si>
  <si>
    <t>CA-2014-153150</t>
  </si>
  <si>
    <t>CA-2014-153479</t>
  </si>
  <si>
    <t>CA-2014-153619</t>
  </si>
  <si>
    <t>CA-2014-153808</t>
  </si>
  <si>
    <t>CA-2014-153850</t>
  </si>
  <si>
    <t>CA-2014-153913</t>
  </si>
  <si>
    <t>CA-2014-153927</t>
  </si>
  <si>
    <t>CA-2014-153969</t>
  </si>
  <si>
    <t>CA-2014-153976</t>
  </si>
  <si>
    <t>CA-2014-153983</t>
  </si>
  <si>
    <t>CA-2014-154095</t>
  </si>
  <si>
    <t>CA-2014-154158</t>
  </si>
  <si>
    <t>CA-2014-154165</t>
  </si>
  <si>
    <t>CA-2014-154186</t>
  </si>
  <si>
    <t>CA-2014-154592</t>
  </si>
  <si>
    <t>CA-2014-154599</t>
  </si>
  <si>
    <t>CA-2014-154627</t>
  </si>
  <si>
    <t>CA-2014-154641</t>
  </si>
  <si>
    <t>CA-2014-154669</t>
  </si>
  <si>
    <t>CA-2014-154781</t>
  </si>
  <si>
    <t>CA-2014-154837</t>
  </si>
  <si>
    <t>CA-2014-154893</t>
  </si>
  <si>
    <t>CA-2014-154963</t>
  </si>
  <si>
    <t>CA-2014-155208</t>
  </si>
  <si>
    <t>CA-2014-155264</t>
  </si>
  <si>
    <t>CA-2014-155271</t>
  </si>
  <si>
    <t>CA-2014-155390</t>
  </si>
  <si>
    <t>CA-2014-155593</t>
  </si>
  <si>
    <t>CA-2014-155796</t>
  </si>
  <si>
    <t>CA-2014-155852</t>
  </si>
  <si>
    <t>CA-2014-155887</t>
  </si>
  <si>
    <t>CA-2014-156006</t>
  </si>
  <si>
    <t>CA-2014-156160</t>
  </si>
  <si>
    <t>CA-2014-156244</t>
  </si>
  <si>
    <t>CA-2014-156314</t>
  </si>
  <si>
    <t>CA-2014-156342</t>
  </si>
  <si>
    <t>CA-2014-156349</t>
  </si>
  <si>
    <t>CA-2014-156433</t>
  </si>
  <si>
    <t>CA-2014-156545</t>
  </si>
  <si>
    <t>CA-2014-156587</t>
  </si>
  <si>
    <t>CA-2014-156594</t>
  </si>
  <si>
    <t>CA-2014-156601</t>
  </si>
  <si>
    <t>CA-2014-156790</t>
  </si>
  <si>
    <t>CA-2014-156993</t>
  </si>
  <si>
    <t>CA-2014-157147</t>
  </si>
  <si>
    <t>CA-2014-157546</t>
  </si>
  <si>
    <t>CA-2014-157609</t>
  </si>
  <si>
    <t>CA-2014-157623</t>
  </si>
  <si>
    <t>CA-2014-157644</t>
  </si>
  <si>
    <t>CA-2014-157721</t>
  </si>
  <si>
    <t>CA-2014-157784</t>
  </si>
  <si>
    <t>CA-2014-157882</t>
  </si>
  <si>
    <t>CA-2014-157924</t>
  </si>
  <si>
    <t>CA-2014-158029</t>
  </si>
  <si>
    <t>CA-2014-158064</t>
  </si>
  <si>
    <t>CA-2014-158225</t>
  </si>
  <si>
    <t>CA-2014-158274</t>
  </si>
  <si>
    <t>CA-2014-158281</t>
  </si>
  <si>
    <t>CA-2014-158337</t>
  </si>
  <si>
    <t>CA-2014-158372</t>
  </si>
  <si>
    <t>CA-2014-158442</t>
  </si>
  <si>
    <t>CA-2014-158470</t>
  </si>
  <si>
    <t>CA-2014-158540</t>
  </si>
  <si>
    <t>CA-2014-158771</t>
  </si>
  <si>
    <t>CA-2014-159121</t>
  </si>
  <si>
    <t>CA-2014-159184</t>
  </si>
  <si>
    <t>CA-2014-159310</t>
  </si>
  <si>
    <t>CA-2014-159338</t>
  </si>
  <si>
    <t>CA-2014-159478</t>
  </si>
  <si>
    <t>CA-2014-159520</t>
  </si>
  <si>
    <t>CA-2014-159625</t>
  </si>
  <si>
    <t>CA-2014-159681</t>
  </si>
  <si>
    <t>CA-2014-159709</t>
  </si>
  <si>
    <t>CA-2014-159800</t>
  </si>
  <si>
    <t>CA-2014-159814</t>
  </si>
  <si>
    <t>CA-2014-159835</t>
  </si>
  <si>
    <t>CA-2014-159849</t>
  </si>
  <si>
    <t>CA-2014-160066</t>
  </si>
  <si>
    <t>CA-2014-160094</t>
  </si>
  <si>
    <t>CA-2014-160157</t>
  </si>
  <si>
    <t>CA-2014-160262</t>
  </si>
  <si>
    <t>CA-2014-160276</t>
  </si>
  <si>
    <t>CA-2014-160738</t>
  </si>
  <si>
    <t>CA-2014-160766</t>
  </si>
  <si>
    <t>CA-2014-160773</t>
  </si>
  <si>
    <t>CA-2014-161032</t>
  </si>
  <si>
    <t>CA-2014-161249</t>
  </si>
  <si>
    <t>CA-2014-161508</t>
  </si>
  <si>
    <t>CA-2014-161634</t>
  </si>
  <si>
    <t>CA-2014-162089</t>
  </si>
  <si>
    <t>CA-2014-162278</t>
  </si>
  <si>
    <t>CA-2014-162362</t>
  </si>
  <si>
    <t>CA-2014-162684</t>
  </si>
  <si>
    <t>CA-2014-162775</t>
  </si>
  <si>
    <t>CA-2014-162866</t>
  </si>
  <si>
    <t>CA-2014-162992</t>
  </si>
  <si>
    <t>CA-2014-163013</t>
  </si>
  <si>
    <t>CA-2014-163034</t>
  </si>
  <si>
    <t>CA-2014-163223</t>
  </si>
  <si>
    <t>CA-2014-163293</t>
  </si>
  <si>
    <t>CA-2014-163412</t>
  </si>
  <si>
    <t>CA-2014-163419</t>
  </si>
  <si>
    <t>CA-2014-163447</t>
  </si>
  <si>
    <t>CA-2014-163468</t>
  </si>
  <si>
    <t>CA-2014-163552</t>
  </si>
  <si>
    <t>CA-2014-163559</t>
  </si>
  <si>
    <t>CA-2014-163650</t>
  </si>
  <si>
    <t>CA-2014-163748</t>
  </si>
  <si>
    <t>CA-2014-163867</t>
  </si>
  <si>
    <t>CA-2014-164182</t>
  </si>
  <si>
    <t>CA-2014-164210</t>
  </si>
  <si>
    <t>CA-2014-164224</t>
  </si>
  <si>
    <t>CA-2014-164259</t>
  </si>
  <si>
    <t>CA-2014-164315</t>
  </si>
  <si>
    <t>CA-2014-164385</t>
  </si>
  <si>
    <t>CA-2014-164469</t>
  </si>
  <si>
    <t>CA-2014-164721</t>
  </si>
  <si>
    <t>CA-2014-164742</t>
  </si>
  <si>
    <t>CA-2014-164749</t>
  </si>
  <si>
    <t>CA-2014-164861</t>
  </si>
  <si>
    <t>CA-2014-164903</t>
  </si>
  <si>
    <t>CA-2014-164910</t>
  </si>
  <si>
    <t>CA-2014-164973</t>
  </si>
  <si>
    <t>CA-2014-165309</t>
  </si>
  <si>
    <t>CA-2014-165379</t>
  </si>
  <si>
    <t>CA-2014-165393</t>
  </si>
  <si>
    <t>CA-2014-165428</t>
  </si>
  <si>
    <t>CA-2014-165477</t>
  </si>
  <si>
    <t>CA-2014-165540</t>
  </si>
  <si>
    <t>CA-2014-165568</t>
  </si>
  <si>
    <t>CA-2014-165764</t>
  </si>
  <si>
    <t>CA-2014-165806</t>
  </si>
  <si>
    <t>CA-2014-165974</t>
  </si>
  <si>
    <t>CA-2014-166051</t>
  </si>
  <si>
    <t>CA-2014-166086</t>
  </si>
  <si>
    <t>CA-2014-166191</t>
  </si>
  <si>
    <t>CA-2014-166457</t>
  </si>
  <si>
    <t>CA-2014-166471</t>
  </si>
  <si>
    <t>CA-2014-166555</t>
  </si>
  <si>
    <t>CA-2014-166590</t>
  </si>
  <si>
    <t>CA-2014-166716</t>
  </si>
  <si>
    <t>CA-2014-166730</t>
  </si>
  <si>
    <t>CA-2014-166744</t>
  </si>
  <si>
    <t>CA-2014-166863</t>
  </si>
  <si>
    <t>CA-2014-166884</t>
  </si>
  <si>
    <t>CA-2014-166891</t>
  </si>
  <si>
    <t>CA-2014-166954</t>
  </si>
  <si>
    <t>CA-2014-166961</t>
  </si>
  <si>
    <t>CA-2014-166989</t>
  </si>
  <si>
    <t>CA-2014-167199</t>
  </si>
  <si>
    <t>CA-2014-167360</t>
  </si>
  <si>
    <t>CA-2014-167486</t>
  </si>
  <si>
    <t>CA-2014-167724</t>
  </si>
  <si>
    <t>CA-2014-167850</t>
  </si>
  <si>
    <t>CA-2014-167927</t>
  </si>
  <si>
    <t>CA-2014-167997</t>
  </si>
  <si>
    <t>CA-2014-168130</t>
  </si>
  <si>
    <t>CA-2014-168158</t>
  </si>
  <si>
    <t>CA-2014-168305</t>
  </si>
  <si>
    <t>CA-2014-168312</t>
  </si>
  <si>
    <t>CA-2014-168368</t>
  </si>
  <si>
    <t>CA-2014-168473</t>
  </si>
  <si>
    <t>CA-2014-168494</t>
  </si>
  <si>
    <t>CA-2014-168592</t>
  </si>
  <si>
    <t>CA-2014-168823</t>
  </si>
  <si>
    <t>CA-2014-168984</t>
  </si>
  <si>
    <t>CA-2014-169019</t>
  </si>
  <si>
    <t>CA-2014-169033</t>
  </si>
  <si>
    <t>CA-2014-169061</t>
  </si>
  <si>
    <t>CA-2014-169257</t>
  </si>
  <si>
    <t>CA-2014-169446</t>
  </si>
  <si>
    <t>CA-2014-169460</t>
  </si>
  <si>
    <t>CA-2014-169642</t>
  </si>
  <si>
    <t>CA-2014-169649</t>
  </si>
  <si>
    <t>CA-2014-169684</t>
  </si>
  <si>
    <t>CA-2014-169726</t>
  </si>
  <si>
    <t>CA-2014-169775</t>
  </si>
  <si>
    <t>CA-2014-169803</t>
  </si>
  <si>
    <t>CA-2014-169852</t>
  </si>
  <si>
    <t>CA-2015-100146</t>
  </si>
  <si>
    <t>Claudia Bergmann</t>
  </si>
  <si>
    <t>CA-2015-100216</t>
  </si>
  <si>
    <t>Heather Jas</t>
  </si>
  <si>
    <t>CA-2015-100251</t>
  </si>
  <si>
    <t>Dianna Vittorini</t>
  </si>
  <si>
    <t>CA-2015-100454</t>
  </si>
  <si>
    <t>Brian Moss</t>
  </si>
  <si>
    <t>CA-2015-100545</t>
  </si>
  <si>
    <t>Irene Maddox</t>
  </si>
  <si>
    <t>CA-2015-100573</t>
  </si>
  <si>
    <t>Anne McFarland</t>
  </si>
  <si>
    <t>CA-2015-100657</t>
  </si>
  <si>
    <t>Scot Wooten</t>
  </si>
  <si>
    <t>CA-2015-100685</t>
  </si>
  <si>
    <t>Suzanne McNair</t>
  </si>
  <si>
    <t>CA-2015-100734</t>
  </si>
  <si>
    <t>Ann Chong</t>
  </si>
  <si>
    <t>CA-2015-100769</t>
  </si>
  <si>
    <t>Tracy Hopkins</t>
  </si>
  <si>
    <t>CA-2015-100818</t>
  </si>
  <si>
    <t>Janet Molinari</t>
  </si>
  <si>
    <t>CA-2015-100888</t>
  </si>
  <si>
    <t>Mark Hamilton</t>
  </si>
  <si>
    <t>CA-2015-101000</t>
  </si>
  <si>
    <t>Ivan Gibson</t>
  </si>
  <si>
    <t>CA-2015-101007</t>
  </si>
  <si>
    <t>Michael Stewart</t>
  </si>
  <si>
    <t>CA-2015-101091</t>
  </si>
  <si>
    <t>CA-2015-101126</t>
  </si>
  <si>
    <t>Nona Balk</t>
  </si>
  <si>
    <t>CA-2015-101154</t>
  </si>
  <si>
    <t>Charlotte Melton</t>
  </si>
  <si>
    <t>CA-2015-101707</t>
  </si>
  <si>
    <t>Philip Fox</t>
  </si>
  <si>
    <t>CA-2015-101868</t>
  </si>
  <si>
    <t>Max Jones</t>
  </si>
  <si>
    <t>CA-2015-101889</t>
  </si>
  <si>
    <t>David Bremer</t>
  </si>
  <si>
    <t>CA-2015-101910</t>
  </si>
  <si>
    <t>Carlos Daly</t>
  </si>
  <si>
    <t>CA-2015-101924</t>
  </si>
  <si>
    <t>Ken Black</t>
  </si>
  <si>
    <t>CA-2015-102015</t>
  </si>
  <si>
    <t>Tamara Manning</t>
  </si>
  <si>
    <t>CA-2015-102036</t>
  </si>
  <si>
    <t>Chad Sievert</t>
  </si>
  <si>
    <t>CA-2015-102260</t>
  </si>
  <si>
    <t>Sanjit Jacobs</t>
  </si>
  <si>
    <t>CA-2015-102281</t>
  </si>
  <si>
    <t>Mark Packer</t>
  </si>
  <si>
    <t>CA-2015-102316</t>
  </si>
  <si>
    <t>Dave Hallsten</t>
  </si>
  <si>
    <t>CA-2015-102491</t>
  </si>
  <si>
    <t>Katrina Willman</t>
  </si>
  <si>
    <t>CA-2015-102582</t>
  </si>
  <si>
    <t>Natalie Webber</t>
  </si>
  <si>
    <t>CA-2015-102722</t>
  </si>
  <si>
    <t>Kelly Williams</t>
  </si>
  <si>
    <t>CA-2015-102778</t>
  </si>
  <si>
    <t>John Huston</t>
  </si>
  <si>
    <t>CA-2015-102806</t>
  </si>
  <si>
    <t>Henry Goldwyn</t>
  </si>
  <si>
    <t>CA-2015-102848</t>
  </si>
  <si>
    <t>Karen Bern</t>
  </si>
  <si>
    <t>CA-2015-102855</t>
  </si>
  <si>
    <t>Jennifer Ferguson</t>
  </si>
  <si>
    <t>CA-2015-102876</t>
  </si>
  <si>
    <t>Lisa Ryan</t>
  </si>
  <si>
    <t>CA-2015-103072</t>
  </si>
  <si>
    <t>Helen Wasserman</t>
  </si>
  <si>
    <t>CA-2015-103093</t>
  </si>
  <si>
    <t>Frank Olsen</t>
  </si>
  <si>
    <t>CA-2015-103135</t>
  </si>
  <si>
    <t>Shirley Schmidt</t>
  </si>
  <si>
    <t>CA-2015-103177</t>
  </si>
  <si>
    <t>Edward Nazzal</t>
  </si>
  <si>
    <t>CA-2015-103205</t>
  </si>
  <si>
    <t>Joel Jenkins</t>
  </si>
  <si>
    <t>CA-2015-103716</t>
  </si>
  <si>
    <t>CA-2015-103723</t>
  </si>
  <si>
    <t>Beth Thompson</t>
  </si>
  <si>
    <t>CA-2015-103772</t>
  </si>
  <si>
    <t>CA-2015-103793</t>
  </si>
  <si>
    <t>Benjamin Venier</t>
  </si>
  <si>
    <t>CA-2015-103835</t>
  </si>
  <si>
    <t>Shaun Chance</t>
  </si>
  <si>
    <t>CA-2015-103870</t>
  </si>
  <si>
    <t>Sung Pak</t>
  </si>
  <si>
    <t>CA-2015-103933</t>
  </si>
  <si>
    <t>Dan Reichenbach</t>
  </si>
  <si>
    <t>CA-2015-103954</t>
  </si>
  <si>
    <t>Hallie Redmond</t>
  </si>
  <si>
    <t>CA-2015-103961</t>
  </si>
  <si>
    <t>Nathan Gelder</t>
  </si>
  <si>
    <t>CA-2015-104038</t>
  </si>
  <si>
    <t>Lori Olson</t>
  </si>
  <si>
    <t>CA-2015-104052</t>
  </si>
  <si>
    <t>Tracy Poddar</t>
  </si>
  <si>
    <t>CA-2015-104059</t>
  </si>
  <si>
    <t>Frank Carlisle</t>
  </si>
  <si>
    <t>CA-2015-104115</t>
  </si>
  <si>
    <t>Jonathan Howell</t>
  </si>
  <si>
    <t>CA-2015-104129</t>
  </si>
  <si>
    <t>Erin Smith</t>
  </si>
  <si>
    <t>CA-2015-104241</t>
  </si>
  <si>
    <t>Andrew Gjertsen</t>
  </si>
  <si>
    <t>CA-2015-104297</t>
  </si>
  <si>
    <t>Chad Cunningham</t>
  </si>
  <si>
    <t>CA-2015-104346</t>
  </si>
  <si>
    <t>CA-2015-104486</t>
  </si>
  <si>
    <t>Patrick O'Brill</t>
  </si>
  <si>
    <t>CA-2015-104493</t>
  </si>
  <si>
    <t>Ed Braxton</t>
  </si>
  <si>
    <t>CA-2015-104514</t>
  </si>
  <si>
    <t>CA-2015-104626</t>
  </si>
  <si>
    <t>Daniel Raglin</t>
  </si>
  <si>
    <t>CA-2015-104871</t>
  </si>
  <si>
    <t>CA-2015-104941</t>
  </si>
  <si>
    <t>CA-2015-104948</t>
  </si>
  <si>
    <t>Keith Herrera</t>
  </si>
  <si>
    <t>CA-2015-105102</t>
  </si>
  <si>
    <t>Brendan Murry</t>
  </si>
  <si>
    <t>CA-2015-105158</t>
  </si>
  <si>
    <t>CA-2015-105221</t>
  </si>
  <si>
    <t>Valerie Mitchum</t>
  </si>
  <si>
    <t>CA-2015-105312</t>
  </si>
  <si>
    <t>Meg Tillman</t>
  </si>
  <si>
    <t>CA-2015-105347</t>
  </si>
  <si>
    <t>Darren Powers</t>
  </si>
  <si>
    <t>CA-2015-105361</t>
  </si>
  <si>
    <t>Chad McGuire</t>
  </si>
  <si>
    <t>CA-2015-105508</t>
  </si>
  <si>
    <t>Jamie Frazer</t>
  </si>
  <si>
    <t>CA-2015-105571</t>
  </si>
  <si>
    <t>Christine Phan</t>
  </si>
  <si>
    <t>CA-2015-105599</t>
  </si>
  <si>
    <t>Marc Crier</t>
  </si>
  <si>
    <t>CA-2015-105613</t>
  </si>
  <si>
    <t>Kristina Nunn</t>
  </si>
  <si>
    <t>CA-2015-105627</t>
  </si>
  <si>
    <t>Dana Kaydos</t>
  </si>
  <si>
    <t>CA-2015-105634</t>
  </si>
  <si>
    <t>Helen Abelman</t>
  </si>
  <si>
    <t>CA-2015-105690</t>
  </si>
  <si>
    <t>Carol Adams</t>
  </si>
  <si>
    <t>CA-2015-105725</t>
  </si>
  <si>
    <t>Guy Thornton</t>
  </si>
  <si>
    <t>CA-2015-105844</t>
  </si>
  <si>
    <t>CA-2015-105970</t>
  </si>
  <si>
    <t>Pete Armstrong</t>
  </si>
  <si>
    <t>CA-2015-106187</t>
  </si>
  <si>
    <t>Randy Ferguson</t>
  </si>
  <si>
    <t>CA-2015-106208</t>
  </si>
  <si>
    <t>Julia West</t>
  </si>
  <si>
    <t>CA-2015-106215</t>
  </si>
  <si>
    <t>Brad Norvell</t>
  </si>
  <si>
    <t>CA-2015-106257</t>
  </si>
  <si>
    <t>Eugene Barchas</t>
  </si>
  <si>
    <t>CA-2015-106320</t>
  </si>
  <si>
    <t>Emily Burns</t>
  </si>
  <si>
    <t>CA-2015-106362</t>
  </si>
  <si>
    <t>Lena Creighton</t>
  </si>
  <si>
    <t>CA-2015-106565</t>
  </si>
  <si>
    <t>Bart Watters</t>
  </si>
  <si>
    <t>CA-2015-106978</t>
  </si>
  <si>
    <t>Zuschuss Carroll</t>
  </si>
  <si>
    <t>CA-2015-107020</t>
  </si>
  <si>
    <t>Mike Vittorini</t>
  </si>
  <si>
    <t>CA-2015-107083</t>
  </si>
  <si>
    <t>Brenda Bowman</t>
  </si>
  <si>
    <t>CA-2015-107468</t>
  </si>
  <si>
    <t>Michael Kennedy</t>
  </si>
  <si>
    <t>CA-2015-107678</t>
  </si>
  <si>
    <t>Juliana Krohn</t>
  </si>
  <si>
    <t>CA-2015-107685</t>
  </si>
  <si>
    <t>John Murray</t>
  </si>
  <si>
    <t>CA-2015-107741</t>
  </si>
  <si>
    <t>Fred Chung</t>
  </si>
  <si>
    <t>CA-2015-107902</t>
  </si>
  <si>
    <t>CA-2015-107937</t>
  </si>
  <si>
    <t>Julia Barnett</t>
  </si>
  <si>
    <t>CA-2015-108119</t>
  </si>
  <si>
    <t>MaryBeth Skach</t>
  </si>
  <si>
    <t>CA-2015-108259</t>
  </si>
  <si>
    <t>Noel Staavos</t>
  </si>
  <si>
    <t>CA-2015-108532</t>
  </si>
  <si>
    <t>CA-2015-108588</t>
  </si>
  <si>
    <t>Brooke Gillingham</t>
  </si>
  <si>
    <t>CA-2015-108665</t>
  </si>
  <si>
    <t>Kalyca Meade</t>
  </si>
  <si>
    <t>CA-2015-108672</t>
  </si>
  <si>
    <t>Frank Atkinson</t>
  </si>
  <si>
    <t>CA-2015-109001</t>
  </si>
  <si>
    <t>Katherine Nockton</t>
  </si>
  <si>
    <t>CA-2015-109113</t>
  </si>
  <si>
    <t>Eileen Kiefer</t>
  </si>
  <si>
    <t>CA-2015-109169</t>
  </si>
  <si>
    <t>Olvera Toch</t>
  </si>
  <si>
    <t>CA-2015-109190</t>
  </si>
  <si>
    <t>Craig Carroll</t>
  </si>
  <si>
    <t>CA-2015-109197</t>
  </si>
  <si>
    <t>Jas O'Carroll</t>
  </si>
  <si>
    <t>CA-2015-109337</t>
  </si>
  <si>
    <t>Denise Leinenbach</t>
  </si>
  <si>
    <t>CA-2015-109386</t>
  </si>
  <si>
    <t>Rob Haberlin</t>
  </si>
  <si>
    <t>CA-2015-109470</t>
  </si>
  <si>
    <t>Karen Carlisle</t>
  </si>
  <si>
    <t>CA-2015-109512</t>
  </si>
  <si>
    <t>Luke Foster</t>
  </si>
  <si>
    <t>CA-2015-109575</t>
  </si>
  <si>
    <t>Ken Heidel</t>
  </si>
  <si>
    <t>CA-2015-109603</t>
  </si>
  <si>
    <t>Elizabeth Moffitt</t>
  </si>
  <si>
    <t>CA-2015-109638</t>
  </si>
  <si>
    <t>Joseph Holt</t>
  </si>
  <si>
    <t>CA-2015-109708</t>
  </si>
  <si>
    <t>Craig Yedwab</t>
  </si>
  <si>
    <t>CA-2015-109736</t>
  </si>
  <si>
    <t>Denny Joy</t>
  </si>
  <si>
    <t>CA-2015-109862</t>
  </si>
  <si>
    <t>Heather Kirkland</t>
  </si>
  <si>
    <t>CA-2015-109939</t>
  </si>
  <si>
    <t>Allen Armold</t>
  </si>
  <si>
    <t>CA-2015-110016</t>
  </si>
  <si>
    <t>Bill Tyler</t>
  </si>
  <si>
    <t>CA-2015-110093</t>
  </si>
  <si>
    <t>Alejandro Ballentine</t>
  </si>
  <si>
    <t>CA-2015-110247</t>
  </si>
  <si>
    <t>Ritsa Hightower</t>
  </si>
  <si>
    <t>CA-2015-110289</t>
  </si>
  <si>
    <t>CA-2015-110324</t>
  </si>
  <si>
    <t>Matt Abelman</t>
  </si>
  <si>
    <t>CA-2015-110345</t>
  </si>
  <si>
    <t>Toby Gnade</t>
  </si>
  <si>
    <t>CA-2015-110457</t>
  </si>
  <si>
    <t>Dave Kipp</t>
  </si>
  <si>
    <t>CA-2015-110548</t>
  </si>
  <si>
    <t>Anna Häberlin</t>
  </si>
  <si>
    <t>CA-2015-110632</t>
  </si>
  <si>
    <t>Harold Ryan</t>
  </si>
  <si>
    <t>CA-2015-110667</t>
  </si>
  <si>
    <t>Nicole Fjeld</t>
  </si>
  <si>
    <t>CA-2015-110744</t>
  </si>
  <si>
    <t>Helen Andreada</t>
  </si>
  <si>
    <t>CA-2015-110765</t>
  </si>
  <si>
    <t>Michael Paige</t>
  </si>
  <si>
    <t>CA-2015-110814</t>
  </si>
  <si>
    <t>Brian Derr</t>
  </si>
  <si>
    <t>CA-2015-110863</t>
  </si>
  <si>
    <t>Anna Andreadi</t>
  </si>
  <si>
    <t>CA-2015-110870</t>
  </si>
  <si>
    <t>Karen Daniels</t>
  </si>
  <si>
    <t>CA-2015-110877</t>
  </si>
  <si>
    <t>Joe Elijah</t>
  </si>
  <si>
    <t>CA-2015-110891</t>
  </si>
  <si>
    <t>Phillina Ober</t>
  </si>
  <si>
    <t>CA-2015-110947</t>
  </si>
  <si>
    <t>Anthony Garverick</t>
  </si>
  <si>
    <t>CA-2015-111017</t>
  </si>
  <si>
    <t>Steve Chapman</t>
  </si>
  <si>
    <t>CA-2015-111038</t>
  </si>
  <si>
    <t>Lindsay Castell</t>
  </si>
  <si>
    <t>CA-2015-111073</t>
  </si>
  <si>
    <t>Mick Crebagga</t>
  </si>
  <si>
    <t>CA-2015-111094</t>
  </si>
  <si>
    <t>CA-2015-111164</t>
  </si>
  <si>
    <t>Sanjit Engle</t>
  </si>
  <si>
    <t>CA-2015-111199</t>
  </si>
  <si>
    <t>Joe Kamberova</t>
  </si>
  <si>
    <t>CA-2015-111206</t>
  </si>
  <si>
    <t>Roland Fjeld</t>
  </si>
  <si>
    <t>CA-2015-111234</t>
  </si>
  <si>
    <t>Ann Blume</t>
  </si>
  <si>
    <t>CA-2015-111297</t>
  </si>
  <si>
    <t>CA-2015-111325</t>
  </si>
  <si>
    <t>CA-2015-111339</t>
  </si>
  <si>
    <t>Victoria Pisteka</t>
  </si>
  <si>
    <t>CA-2015-111395</t>
  </si>
  <si>
    <t>Victoria Brennan</t>
  </si>
  <si>
    <t>CA-2015-111458</t>
  </si>
  <si>
    <t>CA-2015-111507</t>
  </si>
  <si>
    <t>Victoria Wilson</t>
  </si>
  <si>
    <t>CA-2015-111514</t>
  </si>
  <si>
    <t>Scott Cohen</t>
  </si>
  <si>
    <t>CA-2015-111612</t>
  </si>
  <si>
    <t>CA-2015-111703</t>
  </si>
  <si>
    <t>Karl Braun</t>
  </si>
  <si>
    <t>CA-2015-111780</t>
  </si>
  <si>
    <t>Ralph Arnett</t>
  </si>
  <si>
    <t>CA-2015-111829</t>
  </si>
  <si>
    <t>Fred Hopkins</t>
  </si>
  <si>
    <t>CA-2015-111864</t>
  </si>
  <si>
    <t>Paul Prost</t>
  </si>
  <si>
    <t>CA-2015-111948</t>
  </si>
  <si>
    <t>CA-2015-111990</t>
  </si>
  <si>
    <t>Duane Benoit</t>
  </si>
  <si>
    <t>CA-2015-112014</t>
  </si>
  <si>
    <t>Odella Nelson</t>
  </si>
  <si>
    <t>CA-2015-112053</t>
  </si>
  <si>
    <t>Shahid Hopkins</t>
  </si>
  <si>
    <t>CA-2015-112116</t>
  </si>
  <si>
    <t>Jeremy Ellison</t>
  </si>
  <si>
    <t>CA-2015-112130</t>
  </si>
  <si>
    <t>Stewart Visinsky</t>
  </si>
  <si>
    <t>CA-2015-112144</t>
  </si>
  <si>
    <t>CA-2015-112214</t>
  </si>
  <si>
    <t>CA-2015-112305</t>
  </si>
  <si>
    <t>Katrina Bavinger</t>
  </si>
  <si>
    <t>CA-2015-112319</t>
  </si>
  <si>
    <t>Andrew Roberts</t>
  </si>
  <si>
    <t>CA-2015-112375</t>
  </si>
  <si>
    <t>Roger Demir</t>
  </si>
  <si>
    <t>CA-2015-112452</t>
  </si>
  <si>
    <t>Nat Carroll</t>
  </si>
  <si>
    <t>CA-2015-112522</t>
  </si>
  <si>
    <t>David Philippe</t>
  </si>
  <si>
    <t>CA-2015-112557</t>
  </si>
  <si>
    <t>John Lucas</t>
  </si>
  <si>
    <t>CA-2015-112571</t>
  </si>
  <si>
    <t>Daniel Lacy</t>
  </si>
  <si>
    <t>CA-2015-112711</t>
  </si>
  <si>
    <t>Fred McMath</t>
  </si>
  <si>
    <t>CA-2015-112767</t>
  </si>
  <si>
    <t>Darren Koutras</t>
  </si>
  <si>
    <t>CA-2015-112823</t>
  </si>
  <si>
    <t>Ryan Akin</t>
  </si>
  <si>
    <t>CA-2015-113040</t>
  </si>
  <si>
    <t>CA-2015-113110</t>
  </si>
  <si>
    <t>Berenike Kampe</t>
  </si>
  <si>
    <t>CA-2015-113131</t>
  </si>
  <si>
    <t>Maria Bertelson</t>
  </si>
  <si>
    <t>CA-2015-113145</t>
  </si>
  <si>
    <t>Valerie Dominguez</t>
  </si>
  <si>
    <t>CA-2015-113152</t>
  </si>
  <si>
    <t>Jim Karlsson</t>
  </si>
  <si>
    <t>CA-2015-113173</t>
  </si>
  <si>
    <t>Dean Katz</t>
  </si>
  <si>
    <t>CA-2015-113215</t>
  </si>
  <si>
    <t>Cathy Prescott</t>
  </si>
  <si>
    <t>CA-2015-113222</t>
  </si>
  <si>
    <t>CA-2015-113404</t>
  </si>
  <si>
    <t>Eleni McCrary</t>
  </si>
  <si>
    <t>CA-2015-113523</t>
  </si>
  <si>
    <t>CA-2015-113628</t>
  </si>
  <si>
    <t>CA-2015-113740</t>
  </si>
  <si>
    <t>Shahid Collister</t>
  </si>
  <si>
    <t>CA-2015-113901</t>
  </si>
  <si>
    <t>Nicole Hansen</t>
  </si>
  <si>
    <t>CA-2015-113971</t>
  </si>
  <si>
    <t>CA-2015-114048</t>
  </si>
  <si>
    <t>Eric Hoffmann</t>
  </si>
  <si>
    <t>CA-2015-114069</t>
  </si>
  <si>
    <t>Natalie DeCherney</t>
  </si>
  <si>
    <t>CA-2015-114237</t>
  </si>
  <si>
    <t>CA-2015-114300</t>
  </si>
  <si>
    <t>Art Foster</t>
  </si>
  <si>
    <t>CA-2015-114468</t>
  </si>
  <si>
    <t>Tamara Dahlen</t>
  </si>
  <si>
    <t>CA-2015-114503</t>
  </si>
  <si>
    <t>CA-2015-114811</t>
  </si>
  <si>
    <t>Keith Dawkins</t>
  </si>
  <si>
    <t>CA-2015-114923</t>
  </si>
  <si>
    <t>Lisa Hazard</t>
  </si>
  <si>
    <t>CA-2015-115091</t>
  </si>
  <si>
    <t>CA-2015-115168</t>
  </si>
  <si>
    <t>CA-2015-115392</t>
  </si>
  <si>
    <t>Robert Marley</t>
  </si>
  <si>
    <t>CA-2015-115399</t>
  </si>
  <si>
    <t>Arthur Gainer</t>
  </si>
  <si>
    <t>CA-2015-115420</t>
  </si>
  <si>
    <t>Linda Southworth</t>
  </si>
  <si>
    <t>CA-2015-115511</t>
  </si>
  <si>
    <t>CA-2015-115567</t>
  </si>
  <si>
    <t>CA-2015-115693</t>
  </si>
  <si>
    <t>CA-2015-115742</t>
  </si>
  <si>
    <t>CA-2015-115798</t>
  </si>
  <si>
    <t>Ken Lonsdale</t>
  </si>
  <si>
    <t>CA-2015-115847</t>
  </si>
  <si>
    <t>Tracy Collins</t>
  </si>
  <si>
    <t>CA-2015-115924</t>
  </si>
  <si>
    <t>Brad Eason</t>
  </si>
  <si>
    <t>CA-2015-115938</t>
  </si>
  <si>
    <t>Sue Ann Reed</t>
  </si>
  <si>
    <t>CA-2015-115945</t>
  </si>
  <si>
    <t>Alan Barnes</t>
  </si>
  <si>
    <t>CA-2015-116092</t>
  </si>
  <si>
    <t>Justin MacKendrick</t>
  </si>
  <si>
    <t>CA-2015-116260</t>
  </si>
  <si>
    <t>Barbara Fisher</t>
  </si>
  <si>
    <t>CA-2015-116484</t>
  </si>
  <si>
    <t>Jamie Kunitz</t>
  </si>
  <si>
    <t>CA-2015-116512</t>
  </si>
  <si>
    <t>CA-2015-116638</t>
  </si>
  <si>
    <t>CA-2015-116687</t>
  </si>
  <si>
    <t>Noah Childs</t>
  </si>
  <si>
    <t>CA-2015-116750</t>
  </si>
  <si>
    <t>CA-2015-116841</t>
  </si>
  <si>
    <t>Theone Pippenger</t>
  </si>
  <si>
    <t>CA-2015-116876</t>
  </si>
  <si>
    <t>Ted Trevino</t>
  </si>
  <si>
    <t>CA-2015-117086</t>
  </si>
  <si>
    <t>Quincy Jones</t>
  </si>
  <si>
    <t>CA-2015-117415</t>
  </si>
  <si>
    <t>Steve Nguyen</t>
  </si>
  <si>
    <t>CA-2015-117611</t>
  </si>
  <si>
    <t>Maria Zettner</t>
  </si>
  <si>
    <t>CA-2015-117772</t>
  </si>
  <si>
    <t>Matt Collins</t>
  </si>
  <si>
    <t>CA-2015-117800</t>
  </si>
  <si>
    <t>CA-2015-117828</t>
  </si>
  <si>
    <t>Bradley Drucker</t>
  </si>
  <si>
    <t>CA-2015-117884</t>
  </si>
  <si>
    <t>Debra Catini</t>
  </si>
  <si>
    <t>CA-2015-117898</t>
  </si>
  <si>
    <t>Tim Brockman</t>
  </si>
  <si>
    <t>CA-2015-117961</t>
  </si>
  <si>
    <t>Guy Phonely</t>
  </si>
  <si>
    <t>CA-2015-118227</t>
  </si>
  <si>
    <t>Deborah Brumfield</t>
  </si>
  <si>
    <t>CA-2015-118423</t>
  </si>
  <si>
    <t>Dennis Pardue</t>
  </si>
  <si>
    <t>CA-2015-118444</t>
  </si>
  <si>
    <t>CA-2015-118738</t>
  </si>
  <si>
    <t>CA-2015-118843</t>
  </si>
  <si>
    <t>CA-2015-118871</t>
  </si>
  <si>
    <t>Harry Marie</t>
  </si>
  <si>
    <t>CA-2015-118948</t>
  </si>
  <si>
    <t>Neil Knudson</t>
  </si>
  <si>
    <t>CA-2015-118955</t>
  </si>
  <si>
    <t>Lycoris Saunders</t>
  </si>
  <si>
    <t>CA-2015-119102</t>
  </si>
  <si>
    <t>Kristen Hastings</t>
  </si>
  <si>
    <t>CA-2015-119214</t>
  </si>
  <si>
    <t>Carl Weiss</t>
  </si>
  <si>
    <t>CA-2015-119291</t>
  </si>
  <si>
    <t>Jesus Ocampo</t>
  </si>
  <si>
    <t>CA-2015-119480</t>
  </si>
  <si>
    <t>CA-2015-119508</t>
  </si>
  <si>
    <t>Tracy Zic</t>
  </si>
  <si>
    <t>CA-2015-119550</t>
  </si>
  <si>
    <t>Roger Barcio</t>
  </si>
  <si>
    <t>CA-2015-119592</t>
  </si>
  <si>
    <t>Muhammed MacIntyre</t>
  </si>
  <si>
    <t>CA-2015-119627</t>
  </si>
  <si>
    <t>Steven Cartwright</t>
  </si>
  <si>
    <t>CA-2015-119634</t>
  </si>
  <si>
    <t>Barry Weirich</t>
  </si>
  <si>
    <t>CA-2015-119690</t>
  </si>
  <si>
    <t>Mark Van Huff</t>
  </si>
  <si>
    <t>CA-2015-119697</t>
  </si>
  <si>
    <t>Eric Murdock</t>
  </si>
  <si>
    <t>CA-2015-119879</t>
  </si>
  <si>
    <t>Shahid Shariari</t>
  </si>
  <si>
    <t>CA-2015-119907</t>
  </si>
  <si>
    <t>Logan Currie</t>
  </si>
  <si>
    <t>CA-2015-119942</t>
  </si>
  <si>
    <t>CA-2015-120103</t>
  </si>
  <si>
    <t>Maribeth Schnelling</t>
  </si>
  <si>
    <t>CA-2015-120320</t>
  </si>
  <si>
    <t>CA-2015-120341</t>
  </si>
  <si>
    <t>Sarah Foster</t>
  </si>
  <si>
    <t>CA-2015-120362</t>
  </si>
  <si>
    <t>Christina Anderson</t>
  </si>
  <si>
    <t>CA-2015-120397</t>
  </si>
  <si>
    <t>Richard Bierner</t>
  </si>
  <si>
    <t>CA-2015-120439</t>
  </si>
  <si>
    <t>Alan Dominguez</t>
  </si>
  <si>
    <t>CA-2015-120446</t>
  </si>
  <si>
    <t>John Grady</t>
  </si>
  <si>
    <t>CA-2015-120516</t>
  </si>
  <si>
    <t>Clytie Kelty</t>
  </si>
  <si>
    <t>CA-2015-120551</t>
  </si>
  <si>
    <t>Sonia Sunley</t>
  </si>
  <si>
    <t>CA-2015-120621</t>
  </si>
  <si>
    <t>CA-2015-120677</t>
  </si>
  <si>
    <t>Bill Donatelli</t>
  </si>
  <si>
    <t>CA-2015-120782</t>
  </si>
  <si>
    <t>Shirley Daniels</t>
  </si>
  <si>
    <t>CA-2015-120810</t>
  </si>
  <si>
    <t>CA-2015-120845</t>
  </si>
  <si>
    <t>Marina Lichtenstein</t>
  </si>
  <si>
    <t>CA-2015-120880</t>
  </si>
  <si>
    <t>CA-2015-120901</t>
  </si>
  <si>
    <t>Barry Gonzalez</t>
  </si>
  <si>
    <t>CA-2015-120915</t>
  </si>
  <si>
    <t>Jennifer Jackson</t>
  </si>
  <si>
    <t>CA-2015-121041</t>
  </si>
  <si>
    <t>Chris Selesnick</t>
  </si>
  <si>
    <t>CA-2015-121097</t>
  </si>
  <si>
    <t>Sylvia Foulston</t>
  </si>
  <si>
    <t>CA-2015-121132</t>
  </si>
  <si>
    <t>CA-2015-121188</t>
  </si>
  <si>
    <t>Cassandra Brandow</t>
  </si>
  <si>
    <t>CA-2015-121272</t>
  </si>
  <si>
    <t>Denny Ordway</t>
  </si>
  <si>
    <t>CA-2015-121391</t>
  </si>
  <si>
    <t>Alex Avila</t>
  </si>
  <si>
    <t>CA-2015-121405</t>
  </si>
  <si>
    <t>CA-2015-121552</t>
  </si>
  <si>
    <t>Fred Wasserman</t>
  </si>
  <si>
    <t>CA-2015-121608</t>
  </si>
  <si>
    <t>Jennifer Braxton</t>
  </si>
  <si>
    <t>CA-2015-121650</t>
  </si>
  <si>
    <t>CA-2015-121699</t>
  </si>
  <si>
    <t>CA-2015-121720</t>
  </si>
  <si>
    <t>Jim Epp</t>
  </si>
  <si>
    <t>CA-2015-121776</t>
  </si>
  <si>
    <t>Rob Dowd</t>
  </si>
  <si>
    <t>CA-2015-121783</t>
  </si>
  <si>
    <t>Philisse Overcash</t>
  </si>
  <si>
    <t>CA-2015-121797</t>
  </si>
  <si>
    <t>Charles Crestani</t>
  </si>
  <si>
    <t>CA-2015-121965</t>
  </si>
  <si>
    <t>Logan Haushalter</t>
  </si>
  <si>
    <t>CA-2015-122168</t>
  </si>
  <si>
    <t>CA-2015-122210</t>
  </si>
  <si>
    <t>William Brown</t>
  </si>
  <si>
    <t>CA-2015-122259</t>
  </si>
  <si>
    <t>Harold Pawlan</t>
  </si>
  <si>
    <t>CA-2015-122266</t>
  </si>
  <si>
    <t>CA-2015-122287</t>
  </si>
  <si>
    <t>Skye Norling</t>
  </si>
  <si>
    <t>CA-2015-122371</t>
  </si>
  <si>
    <t>Bryan Spruell</t>
  </si>
  <si>
    <t>CA-2015-122406</t>
  </si>
  <si>
    <t>CA-2015-122623</t>
  </si>
  <si>
    <t>CA-2015-122756</t>
  </si>
  <si>
    <t>CA-2015-122826</t>
  </si>
  <si>
    <t>Rick Duston</t>
  </si>
  <si>
    <t>CA-2015-122973</t>
  </si>
  <si>
    <t>Pauline Johnson</t>
  </si>
  <si>
    <t>CA-2015-123092</t>
  </si>
  <si>
    <t>Jack Garza</t>
  </si>
  <si>
    <t>CA-2015-123113</t>
  </si>
  <si>
    <t>Annie Thurman</t>
  </si>
  <si>
    <t>CA-2015-123141</t>
  </si>
  <si>
    <t>Gary Zandusky</t>
  </si>
  <si>
    <t>CA-2015-123155</t>
  </si>
  <si>
    <t>CA-2015-123232</t>
  </si>
  <si>
    <t>Doug Jacobs</t>
  </si>
  <si>
    <t>CA-2015-123330</t>
  </si>
  <si>
    <t>Emily Phan</t>
  </si>
  <si>
    <t>CA-2015-123456</t>
  </si>
  <si>
    <t>Kean Nguyen</t>
  </si>
  <si>
    <t>CA-2015-123505</t>
  </si>
  <si>
    <t>Andy Reiter</t>
  </si>
  <si>
    <t>CA-2015-123568</t>
  </si>
  <si>
    <t>Sanjit Chand</t>
  </si>
  <si>
    <t>CA-2015-123673</t>
  </si>
  <si>
    <t>Cathy Hwang</t>
  </si>
  <si>
    <t>CA-2015-123939</t>
  </si>
  <si>
    <t>Maurice Satty</t>
  </si>
  <si>
    <t>CA-2015-124044</t>
  </si>
  <si>
    <t>Melanie Seite</t>
  </si>
  <si>
    <t>CA-2015-124058</t>
  </si>
  <si>
    <t>CA-2015-124107</t>
  </si>
  <si>
    <t>CA-2015-124268</t>
  </si>
  <si>
    <t>CA-2015-124450</t>
  </si>
  <si>
    <t>Greg Tran</t>
  </si>
  <si>
    <t>CA-2015-124499</t>
  </si>
  <si>
    <t>CA-2015-124541</t>
  </si>
  <si>
    <t>Thomas Thornton</t>
  </si>
  <si>
    <t>CA-2015-124653</t>
  </si>
  <si>
    <t>CA-2015-124800</t>
  </si>
  <si>
    <t>Rick Wilson</t>
  </si>
  <si>
    <t>CA-2015-124891</t>
  </si>
  <si>
    <t>Rick Hansen</t>
  </si>
  <si>
    <t>CA-2015-124919</t>
  </si>
  <si>
    <t>Stephanie Phelps</t>
  </si>
  <si>
    <t>CA-2015-124933</t>
  </si>
  <si>
    <t>David Flashing</t>
  </si>
  <si>
    <t>CA-2015-124975</t>
  </si>
  <si>
    <t>Michael Grace</t>
  </si>
  <si>
    <t>CA-2015-125066</t>
  </si>
  <si>
    <t>CA-2015-125178</t>
  </si>
  <si>
    <t>Mary Zewe</t>
  </si>
  <si>
    <t>CA-2015-125185</t>
  </si>
  <si>
    <t>Alan Haines</t>
  </si>
  <si>
    <t>CA-2015-125234</t>
  </si>
  <si>
    <t>CA-2015-125395</t>
  </si>
  <si>
    <t>Laura Armstrong</t>
  </si>
  <si>
    <t>CA-2015-125416</t>
  </si>
  <si>
    <t>Kelly Collister</t>
  </si>
  <si>
    <t>CA-2015-125423</t>
  </si>
  <si>
    <t>CA-2015-125563</t>
  </si>
  <si>
    <t>Patrick Ryan</t>
  </si>
  <si>
    <t>CA-2015-125696</t>
  </si>
  <si>
    <t>Nora Pelletier</t>
  </si>
  <si>
    <t>CA-2015-125710</t>
  </si>
  <si>
    <t>Brian Thompson</t>
  </si>
  <si>
    <t>CA-2015-125934</t>
  </si>
  <si>
    <t>CA-2015-125976</t>
  </si>
  <si>
    <t>CA-2015-126137</t>
  </si>
  <si>
    <t>Bruce Stewart</t>
  </si>
  <si>
    <t>CA-2015-126186</t>
  </si>
  <si>
    <t>George Bell</t>
  </si>
  <si>
    <t>CA-2015-126347</t>
  </si>
  <si>
    <t>Ashley Jarboe</t>
  </si>
  <si>
    <t>CA-2015-126445</t>
  </si>
  <si>
    <t>CA-2015-126466</t>
  </si>
  <si>
    <t>CA-2015-126557</t>
  </si>
  <si>
    <t>Rob Lucas</t>
  </si>
  <si>
    <t>CA-2015-126669</t>
  </si>
  <si>
    <t>Doug O'Connell</t>
  </si>
  <si>
    <t>CA-2015-126697</t>
  </si>
  <si>
    <t>Stuart Van</t>
  </si>
  <si>
    <t>CA-2015-126725</t>
  </si>
  <si>
    <t>Brian Stugart</t>
  </si>
  <si>
    <t>CA-2015-126739</t>
  </si>
  <si>
    <t>Justin Hirsh</t>
  </si>
  <si>
    <t>CA-2015-126970</t>
  </si>
  <si>
    <t>CA-2015-127019</t>
  </si>
  <si>
    <t>Elpida Rittenbach</t>
  </si>
  <si>
    <t>CA-2015-127110</t>
  </si>
  <si>
    <t>CA-2015-127173</t>
  </si>
  <si>
    <t>Gene McClure</t>
  </si>
  <si>
    <t>CA-2015-127327</t>
  </si>
  <si>
    <t>Pauline Webber</t>
  </si>
  <si>
    <t>CA-2015-127418</t>
  </si>
  <si>
    <t>CA-2015-127453</t>
  </si>
  <si>
    <t>Jay Kimmel</t>
  </si>
  <si>
    <t>CA-2015-127481</t>
  </si>
  <si>
    <t>Jonathan Doherty</t>
  </si>
  <si>
    <t>CA-2015-127502</t>
  </si>
  <si>
    <t>CA-2015-127509</t>
  </si>
  <si>
    <t>Adam Shillingsburg</t>
  </si>
  <si>
    <t>CA-2015-127544</t>
  </si>
  <si>
    <t>CA-2015-127593</t>
  </si>
  <si>
    <t>Duane Huffman</t>
  </si>
  <si>
    <t>CA-2015-127607</t>
  </si>
  <si>
    <t>CA-2015-127754</t>
  </si>
  <si>
    <t>Cyma Kinney</t>
  </si>
  <si>
    <t>CA-2015-127824</t>
  </si>
  <si>
    <t>John Castell</t>
  </si>
  <si>
    <t>CA-2015-128013</t>
  </si>
  <si>
    <t>Monica Federle</t>
  </si>
  <si>
    <t>CA-2015-128027</t>
  </si>
  <si>
    <t>Christopher Martinez</t>
  </si>
  <si>
    <t>CA-2015-128083</t>
  </si>
  <si>
    <t>Edward Becker</t>
  </si>
  <si>
    <t>CA-2015-128125</t>
  </si>
  <si>
    <t>CA-2015-128139</t>
  </si>
  <si>
    <t>Bruce Degenhardt</t>
  </si>
  <si>
    <t>CA-2015-128167</t>
  </si>
  <si>
    <t>CA-2015-128356</t>
  </si>
  <si>
    <t>Resi Pölking</t>
  </si>
  <si>
    <t>CA-2015-128608</t>
  </si>
  <si>
    <t>Cindy Schnelling</t>
  </si>
  <si>
    <t>CA-2015-128860</t>
  </si>
  <si>
    <t>CA-2015-128958</t>
  </si>
  <si>
    <t>Cyra Reiten</t>
  </si>
  <si>
    <t>CA-2015-128993</t>
  </si>
  <si>
    <t>Craig Carreira</t>
  </si>
  <si>
    <t>CA-2015-129042</t>
  </si>
  <si>
    <t>CA-2015-129098</t>
  </si>
  <si>
    <t>CA-2015-129112</t>
  </si>
  <si>
    <t>Anthony Witt</t>
  </si>
  <si>
    <t>CA-2015-129217</t>
  </si>
  <si>
    <t>CA-2015-129322</t>
  </si>
  <si>
    <t>Denny Blanton</t>
  </si>
  <si>
    <t>CA-2015-129392</t>
  </si>
  <si>
    <t>Darrin Martin</t>
  </si>
  <si>
    <t>CA-2015-129476</t>
  </si>
  <si>
    <t>CA-2015-129525</t>
  </si>
  <si>
    <t>CA-2015-129532</t>
  </si>
  <si>
    <t>Yana Sorensen</t>
  </si>
  <si>
    <t>CA-2015-129546</t>
  </si>
  <si>
    <t>Roy Phan</t>
  </si>
  <si>
    <t>CA-2015-129700</t>
  </si>
  <si>
    <t>CA-2015-129770</t>
  </si>
  <si>
    <t>CA-2015-129854</t>
  </si>
  <si>
    <t>CA-2015-129896</t>
  </si>
  <si>
    <t>Peter Fuller</t>
  </si>
  <si>
    <t>CA-2015-129917</t>
  </si>
  <si>
    <t>Henry MacAllister</t>
  </si>
  <si>
    <t>CA-2015-130022</t>
  </si>
  <si>
    <t>Julie Kriz</t>
  </si>
  <si>
    <t>CA-2015-130113</t>
  </si>
  <si>
    <t>Aaron Hawkins</t>
  </si>
  <si>
    <t>CA-2015-130183</t>
  </si>
  <si>
    <t>CA-2015-130204</t>
  </si>
  <si>
    <t>CA-2015-130218</t>
  </si>
  <si>
    <t>Sheri Gordon</t>
  </si>
  <si>
    <t>CA-2015-130253</t>
  </si>
  <si>
    <t>CA-2015-130365</t>
  </si>
  <si>
    <t>CA-2015-130456</t>
  </si>
  <si>
    <t>David Smith</t>
  </si>
  <si>
    <t>CA-2015-130554</t>
  </si>
  <si>
    <t>Frank Merwin</t>
  </si>
  <si>
    <t>CA-2015-130610</t>
  </si>
  <si>
    <t>Victor Preis</t>
  </si>
  <si>
    <t>CA-2015-130659</t>
  </si>
  <si>
    <t>CA-2015-130736</t>
  </si>
  <si>
    <t>Jeremy Farry</t>
  </si>
  <si>
    <t>CA-2015-130785</t>
  </si>
  <si>
    <t>CA-2015-130792</t>
  </si>
  <si>
    <t>Russell Applegate</t>
  </si>
  <si>
    <t>CA-2015-130848</t>
  </si>
  <si>
    <t>Deirdre Greer</t>
  </si>
  <si>
    <t>CA-2015-130855</t>
  </si>
  <si>
    <t>Roy Französisch</t>
  </si>
  <si>
    <t>CA-2015-130876</t>
  </si>
  <si>
    <t>Annie Zypern</t>
  </si>
  <si>
    <t>CA-2015-130883</t>
  </si>
  <si>
    <t>Tracy Blumstein</t>
  </si>
  <si>
    <t>CA-2015-130890</t>
  </si>
  <si>
    <t>CA-2015-130974</t>
  </si>
  <si>
    <t>CA-2015-130995</t>
  </si>
  <si>
    <t>CA-2015-131072</t>
  </si>
  <si>
    <t>CA-2015-131128</t>
  </si>
  <si>
    <t>CA-2015-131338</t>
  </si>
  <si>
    <t>Naresj Patel</t>
  </si>
  <si>
    <t>CA-2015-131352</t>
  </si>
  <si>
    <t>Gene Hale</t>
  </si>
  <si>
    <t>CA-2015-131422</t>
  </si>
  <si>
    <t>CA-2015-131457</t>
  </si>
  <si>
    <t>CA-2015-131534</t>
  </si>
  <si>
    <t>CA-2015-131597</t>
  </si>
  <si>
    <t>Stefania Perrino</t>
  </si>
  <si>
    <t>CA-2015-131758</t>
  </si>
  <si>
    <t>CA-2015-131779</t>
  </si>
  <si>
    <t>Laurel Elliston</t>
  </si>
  <si>
    <t>CA-2015-131856</t>
  </si>
  <si>
    <t>James Galang</t>
  </si>
  <si>
    <t>CA-2015-131884</t>
  </si>
  <si>
    <t>Dennis Kane</t>
  </si>
  <si>
    <t>CA-2015-132080</t>
  </si>
  <si>
    <t>Dave Poirier</t>
  </si>
  <si>
    <t>CA-2015-132101</t>
  </si>
  <si>
    <t>CA-2015-132136</t>
  </si>
  <si>
    <t>CA-2015-132276</t>
  </si>
  <si>
    <t>CA-2015-132318</t>
  </si>
  <si>
    <t>CA-2015-132374</t>
  </si>
  <si>
    <t>Penelope Sewall</t>
  </si>
  <si>
    <t>CA-2015-132388</t>
  </si>
  <si>
    <t>CA-2015-132465</t>
  </si>
  <si>
    <t>Don Miller</t>
  </si>
  <si>
    <t>CA-2015-132486</t>
  </si>
  <si>
    <t>Jay Fein</t>
  </si>
  <si>
    <t>CA-2015-132507</t>
  </si>
  <si>
    <t>Corey Catlett</t>
  </si>
  <si>
    <t>CA-2015-132570</t>
  </si>
  <si>
    <t>Kean Thornton</t>
  </si>
  <si>
    <t>CA-2015-132626</t>
  </si>
  <si>
    <t>CA-2015-132633</t>
  </si>
  <si>
    <t>CA-2015-132815</t>
  </si>
  <si>
    <t>CA-2015-132906</t>
  </si>
  <si>
    <t>CA-2015-132941</t>
  </si>
  <si>
    <t>CA-2015-132948</t>
  </si>
  <si>
    <t>CA-2015-133025</t>
  </si>
  <si>
    <t>Meg O'Connel</t>
  </si>
  <si>
    <t>CA-2015-133242</t>
  </si>
  <si>
    <t>CA-2015-133396</t>
  </si>
  <si>
    <t>Grace Kelly</t>
  </si>
  <si>
    <t>CA-2015-133445</t>
  </si>
  <si>
    <t>CA-2015-133452</t>
  </si>
  <si>
    <t>CA-2015-133494</t>
  </si>
  <si>
    <t>CA-2015-133536</t>
  </si>
  <si>
    <t>CA-2015-133585</t>
  </si>
  <si>
    <t>Craig Molinari</t>
  </si>
  <si>
    <t>CA-2015-133627</t>
  </si>
  <si>
    <t>Sample Company A</t>
  </si>
  <si>
    <t>CA-2015-133837</t>
  </si>
  <si>
    <t>Thea Hendricks</t>
  </si>
  <si>
    <t>CA-2015-133977</t>
  </si>
  <si>
    <t>Alyssa Tate</t>
  </si>
  <si>
    <t>CA-2015-134075</t>
  </si>
  <si>
    <t>CA-2015-134082</t>
  </si>
  <si>
    <t>Jim Kriz</t>
  </si>
  <si>
    <t>CA-2015-134117</t>
  </si>
  <si>
    <t>Paul Gonzalez</t>
  </si>
  <si>
    <t>CA-2015-134201</t>
  </si>
  <si>
    <t>Eugene Hildebrand</t>
  </si>
  <si>
    <t>CA-2015-134257</t>
  </si>
  <si>
    <t>CA-2015-134719</t>
  </si>
  <si>
    <t>John Dryer</t>
  </si>
  <si>
    <t>CA-2015-134747</t>
  </si>
  <si>
    <t>CA-2015-134782</t>
  </si>
  <si>
    <t>Maribeth Dona</t>
  </si>
  <si>
    <t>CA-2015-134859</t>
  </si>
  <si>
    <t>CA-2015-134894</t>
  </si>
  <si>
    <t>CA-2015-134922</t>
  </si>
  <si>
    <t>CA-2015-134943</t>
  </si>
  <si>
    <t>Stephanie Ulpright</t>
  </si>
  <si>
    <t>CA-2015-134992</t>
  </si>
  <si>
    <t>CA-2015-135020</t>
  </si>
  <si>
    <t>Maxwell Schwartz</t>
  </si>
  <si>
    <t>CA-2015-135174</t>
  </si>
  <si>
    <t>Benjamin Patterson</t>
  </si>
  <si>
    <t>CA-2015-135251</t>
  </si>
  <si>
    <t>Rachel Payne</t>
  </si>
  <si>
    <t>CA-2015-135272</t>
  </si>
  <si>
    <t>CA-2015-135314</t>
  </si>
  <si>
    <t>CA-2015-135363</t>
  </si>
  <si>
    <t>Chloris Kastensmidt</t>
  </si>
  <si>
    <t>CA-2015-135391</t>
  </si>
  <si>
    <t>CA-2015-135489</t>
  </si>
  <si>
    <t>Giulietta Weimer</t>
  </si>
  <si>
    <t>CA-2015-135510</t>
  </si>
  <si>
    <t>Tamara Willingham</t>
  </si>
  <si>
    <t>CA-2015-135538</t>
  </si>
  <si>
    <t>CA-2015-135545</t>
  </si>
  <si>
    <t>Kunst Miller</t>
  </si>
  <si>
    <t>CA-2015-135580</t>
  </si>
  <si>
    <t>Clay Ludtke</t>
  </si>
  <si>
    <t>CA-2015-135622</t>
  </si>
  <si>
    <t>Tonja Turnell</t>
  </si>
  <si>
    <t>CA-2015-135685</t>
  </si>
  <si>
    <t>Mike Pelletier</t>
  </si>
  <si>
    <t>CA-2015-135727</t>
  </si>
  <si>
    <t>Paul Stevenson</t>
  </si>
  <si>
    <t>CA-2015-135853</t>
  </si>
  <si>
    <t>Cynthia Arntzen</t>
  </si>
  <si>
    <t>CA-2015-136105</t>
  </si>
  <si>
    <t>Sam Zeldin</t>
  </si>
  <si>
    <t>CA-2015-136147</t>
  </si>
  <si>
    <t>CA-2015-136196</t>
  </si>
  <si>
    <t>Tom Prescott</t>
  </si>
  <si>
    <t>CA-2015-136224</t>
  </si>
  <si>
    <t>Muhammed Lee</t>
  </si>
  <si>
    <t>CA-2015-136378</t>
  </si>
  <si>
    <t>Cari Sayre</t>
  </si>
  <si>
    <t>CA-2015-136420</t>
  </si>
  <si>
    <t>CA-2015-136469</t>
  </si>
  <si>
    <t>Todd Sumrall</t>
  </si>
  <si>
    <t>CA-2015-136658</t>
  </si>
  <si>
    <t>Bobby Odegard</t>
  </si>
  <si>
    <t>CA-2015-136700</t>
  </si>
  <si>
    <t>CA-2015-136728</t>
  </si>
  <si>
    <t>CA-2015-136735</t>
  </si>
  <si>
    <t>CA-2015-136798</t>
  </si>
  <si>
    <t>CA-2015-136805</t>
  </si>
  <si>
    <t>Nathan Mautz</t>
  </si>
  <si>
    <t>CA-2015-137064</t>
  </si>
  <si>
    <t>Trudy Schmidt</t>
  </si>
  <si>
    <t>CA-2015-137071</t>
  </si>
  <si>
    <t>Emily Ducich</t>
  </si>
  <si>
    <t>CA-2015-137106</t>
  </si>
  <si>
    <t>CA-2015-137113</t>
  </si>
  <si>
    <t>CA-2015-137225</t>
  </si>
  <si>
    <t>CA-2015-137281</t>
  </si>
  <si>
    <t>CA-2015-137302</t>
  </si>
  <si>
    <t>CA-2015-137512</t>
  </si>
  <si>
    <t>Anna Gayman</t>
  </si>
  <si>
    <t>CA-2015-137526</t>
  </si>
  <si>
    <t>Philip Brown</t>
  </si>
  <si>
    <t>CA-2015-137603</t>
  </si>
  <si>
    <t>Marc Harrigan</t>
  </si>
  <si>
    <t>CA-2015-137708</t>
  </si>
  <si>
    <t>CA-2015-137750</t>
  </si>
  <si>
    <t>Jill Fjeld</t>
  </si>
  <si>
    <t>CA-2015-137897</t>
  </si>
  <si>
    <t>Patrick Jones</t>
  </si>
  <si>
    <t>CA-2015-137925</t>
  </si>
  <si>
    <t>Janet Lee</t>
  </si>
  <si>
    <t>CA-2015-137946</t>
  </si>
  <si>
    <t>Doug Bickford</t>
  </si>
  <si>
    <t>CA-2015-137974</t>
  </si>
  <si>
    <t>Lauren Leatherbury</t>
  </si>
  <si>
    <t>CA-2015-138002</t>
  </si>
  <si>
    <t>CA-2015-138009</t>
  </si>
  <si>
    <t>CA-2015-138219</t>
  </si>
  <si>
    <t>Bart Pistole</t>
  </si>
  <si>
    <t>CA-2015-138331</t>
  </si>
  <si>
    <t>CA-2015-138457</t>
  </si>
  <si>
    <t>CA-2015-138485</t>
  </si>
  <si>
    <t>Nora Paige</t>
  </si>
  <si>
    <t>CA-2015-138492</t>
  </si>
  <si>
    <t>CA-2015-138534</t>
  </si>
  <si>
    <t>Jessica Myrick</t>
  </si>
  <si>
    <t>CA-2015-138625</t>
  </si>
  <si>
    <t>Emily Grady</t>
  </si>
  <si>
    <t>CA-2015-138674</t>
  </si>
  <si>
    <t>CA-2015-138898</t>
  </si>
  <si>
    <t>CA-2015-138954</t>
  </si>
  <si>
    <t>Maya Herman</t>
  </si>
  <si>
    <t>CA-2015-139094</t>
  </si>
  <si>
    <t>CA-2015-139164</t>
  </si>
  <si>
    <t>Christine Sundaresam</t>
  </si>
  <si>
    <t>CA-2015-139248</t>
  </si>
  <si>
    <t>Russell D'Ascenzo</t>
  </si>
  <si>
    <t>CA-2015-139290</t>
  </si>
  <si>
    <t>Maribeth Yedwab</t>
  </si>
  <si>
    <t>CA-2015-139374</t>
  </si>
  <si>
    <t>Alex Russell</t>
  </si>
  <si>
    <t>CA-2015-139584</t>
  </si>
  <si>
    <t>CA-2015-139731</t>
  </si>
  <si>
    <t>Joel Eaton</t>
  </si>
  <si>
    <t>CA-2015-139738</t>
  </si>
  <si>
    <t>CA-2015-139780</t>
  </si>
  <si>
    <t>CA-2015-139850</t>
  </si>
  <si>
    <t>Giulietta Baptist</t>
  </si>
  <si>
    <t>CA-2015-139962</t>
  </si>
  <si>
    <t>Dean percer</t>
  </si>
  <si>
    <t>CA-2015-140025</t>
  </si>
  <si>
    <t>CA-2015-140144</t>
  </si>
  <si>
    <t>Stewart Carmichael</t>
  </si>
  <si>
    <t>CA-2015-140221</t>
  </si>
  <si>
    <t>CA-2015-140375</t>
  </si>
  <si>
    <t>CA-2015-140410</t>
  </si>
  <si>
    <t>Corinna Mitchell</t>
  </si>
  <si>
    <t>CA-2015-140557</t>
  </si>
  <si>
    <t>Tanja Norvell</t>
  </si>
  <si>
    <t>CA-2015-140718</t>
  </si>
  <si>
    <t>CA-2015-140830</t>
  </si>
  <si>
    <t>CA-2015-140921</t>
  </si>
  <si>
    <t>CA-2015-140984</t>
  </si>
  <si>
    <t>CA-2015-141012</t>
  </si>
  <si>
    <t>Trudy Glocke</t>
  </si>
  <si>
    <t>CA-2015-141040</t>
  </si>
  <si>
    <t>CA-2015-141145</t>
  </si>
  <si>
    <t>CA-2015-141243</t>
  </si>
  <si>
    <t>Amy Hunt</t>
  </si>
  <si>
    <t>CA-2015-141250</t>
  </si>
  <si>
    <t>Paul MacIntyre</t>
  </si>
  <si>
    <t>CA-2015-141327</t>
  </si>
  <si>
    <t>Lena Radford</t>
  </si>
  <si>
    <t>CA-2015-141565</t>
  </si>
  <si>
    <t>CA-2015-141593</t>
  </si>
  <si>
    <t>Darren Budd</t>
  </si>
  <si>
    <t>CA-2015-141740</t>
  </si>
  <si>
    <t>CA-2015-141754</t>
  </si>
  <si>
    <t>Evan Minnotte</t>
  </si>
  <si>
    <t>CA-2015-141768</t>
  </si>
  <si>
    <t>CA-2015-141810</t>
  </si>
  <si>
    <t>Barry Blumstein</t>
  </si>
  <si>
    <t>CA-2015-141936</t>
  </si>
  <si>
    <t>Parhena Norris</t>
  </si>
  <si>
    <t>CA-2015-142027</t>
  </si>
  <si>
    <t>CA-2015-142041</t>
  </si>
  <si>
    <t>CA-2015-142055</t>
  </si>
  <si>
    <t>CA-2015-142139</t>
  </si>
  <si>
    <t>CA-2015-142202</t>
  </si>
  <si>
    <t>Justin Ritter</t>
  </si>
  <si>
    <t>CA-2015-142237</t>
  </si>
  <si>
    <t>CA-2015-142377</t>
  </si>
  <si>
    <t>CA-2015-142419</t>
  </si>
  <si>
    <t>CA-2015-142433</t>
  </si>
  <si>
    <t>Erica Smith</t>
  </si>
  <si>
    <t>CA-2015-142454</t>
  </si>
  <si>
    <t>Richard Eichhorn</t>
  </si>
  <si>
    <t>CA-2015-142475</t>
  </si>
  <si>
    <t>Bill Stewart</t>
  </si>
  <si>
    <t>CA-2015-142601</t>
  </si>
  <si>
    <t>Deanra Eno</t>
  </si>
  <si>
    <t>CA-2015-142692</t>
  </si>
  <si>
    <t>CA-2015-142734</t>
  </si>
  <si>
    <t>Denise Monton</t>
  </si>
  <si>
    <t>CA-2015-142755</t>
  </si>
  <si>
    <t>CA-2015-142930</t>
  </si>
  <si>
    <t>Evan Bailliet</t>
  </si>
  <si>
    <t>CA-2015-142937</t>
  </si>
  <si>
    <t>Sandra Flanagan</t>
  </si>
  <si>
    <t>CA-2015-142944</t>
  </si>
  <si>
    <t>CA-2015-142993</t>
  </si>
  <si>
    <t>Kelly Andreada</t>
  </si>
  <si>
    <t>CA-2015-143077</t>
  </si>
  <si>
    <t>CA-2015-143105</t>
  </si>
  <si>
    <t>CA-2015-143119</t>
  </si>
  <si>
    <t>CA-2015-143147</t>
  </si>
  <si>
    <t>Pamela Stobb</t>
  </si>
  <si>
    <t>CA-2015-143238</t>
  </si>
  <si>
    <t>CA-2015-143364</t>
  </si>
  <si>
    <t>CA-2015-143490</t>
  </si>
  <si>
    <t>CA-2015-143532</t>
  </si>
  <si>
    <t>Dan Campbell</t>
  </si>
  <si>
    <t>CA-2015-143602</t>
  </si>
  <si>
    <t>Jill Stevenson</t>
  </si>
  <si>
    <t>CA-2015-143616</t>
  </si>
  <si>
    <t>Saphhira Shifley</t>
  </si>
  <si>
    <t>CA-2015-143700</t>
  </si>
  <si>
    <t>Alan Shonely</t>
  </si>
  <si>
    <t>CA-2015-143882</t>
  </si>
  <si>
    <t>Dennis Bolton</t>
  </si>
  <si>
    <t>CA-2015-143980</t>
  </si>
  <si>
    <t>CA-2015-144043</t>
  </si>
  <si>
    <t>CA-2015-144099</t>
  </si>
  <si>
    <t>CA-2015-144190</t>
  </si>
  <si>
    <t>Nathan Cano</t>
  </si>
  <si>
    <t>CA-2015-144253</t>
  </si>
  <si>
    <t>Alan Schoenberger</t>
  </si>
  <si>
    <t>CA-2015-144267</t>
  </si>
  <si>
    <t>Nick Zandusky</t>
  </si>
  <si>
    <t>CA-2015-144274</t>
  </si>
  <si>
    <t>Pierre Wener</t>
  </si>
  <si>
    <t>CA-2015-144288</t>
  </si>
  <si>
    <t>CA-2015-144302</t>
  </si>
  <si>
    <t>Maria Etezadi</t>
  </si>
  <si>
    <t>CA-2015-144386</t>
  </si>
  <si>
    <t>Grant Thornton</t>
  </si>
  <si>
    <t>CA-2015-144519</t>
  </si>
  <si>
    <t>Arthur Wiediger</t>
  </si>
  <si>
    <t>CA-2015-144652</t>
  </si>
  <si>
    <t>CA-2015-144722</t>
  </si>
  <si>
    <t>CA-2015-144806</t>
  </si>
  <si>
    <t>Gary Hwang</t>
  </si>
  <si>
    <t>CA-2015-144890</t>
  </si>
  <si>
    <t>Sean Miller</t>
  </si>
  <si>
    <t>CA-2015-145065</t>
  </si>
  <si>
    <t>CA-2015-145184</t>
  </si>
  <si>
    <t>Justin Deggeller</t>
  </si>
  <si>
    <t>CA-2015-145324</t>
  </si>
  <si>
    <t>CA-2015-145352</t>
  </si>
  <si>
    <t>CA-2015-145394</t>
  </si>
  <si>
    <t>Matt Connell</t>
  </si>
  <si>
    <t>CA-2015-145401</t>
  </si>
  <si>
    <t>Jeremy Pistek</t>
  </si>
  <si>
    <t>CA-2015-145415</t>
  </si>
  <si>
    <t>Robert Dilbeck</t>
  </si>
  <si>
    <t>CA-2015-145457</t>
  </si>
  <si>
    <t>CA-2015-145485</t>
  </si>
  <si>
    <t>CA-2015-145758</t>
  </si>
  <si>
    <t>Barry Französisch</t>
  </si>
  <si>
    <t>CA-2015-145814</t>
  </si>
  <si>
    <t>Katherine Ducich</t>
  </si>
  <si>
    <t>CA-2015-145821</t>
  </si>
  <si>
    <t>CA-2015-145828</t>
  </si>
  <si>
    <t>CA-2015-145835</t>
  </si>
  <si>
    <t>Ben Ferrer</t>
  </si>
  <si>
    <t>CA-2015-145849</t>
  </si>
  <si>
    <t>Carol Triggs</t>
  </si>
  <si>
    <t>CA-2015-146038</t>
  </si>
  <si>
    <t>Sarah Jordon</t>
  </si>
  <si>
    <t>CA-2015-146087</t>
  </si>
  <si>
    <t>CA-2015-146255</t>
  </si>
  <si>
    <t>Eugene Moren</t>
  </si>
  <si>
    <t>CA-2015-146262</t>
  </si>
  <si>
    <t>CA-2015-146290</t>
  </si>
  <si>
    <t>CA-2015-146465</t>
  </si>
  <si>
    <t>Patrick Bzostek</t>
  </si>
  <si>
    <t>CA-2015-146486</t>
  </si>
  <si>
    <t>CA-2015-146563</t>
  </si>
  <si>
    <t>CA-2015-146675</t>
  </si>
  <si>
    <t>Sarah Brown</t>
  </si>
  <si>
    <t>CA-2015-146696</t>
  </si>
  <si>
    <t>CA-2015-146829</t>
  </si>
  <si>
    <t>Toby Swindell</t>
  </si>
  <si>
    <t>CA-2015-146948</t>
  </si>
  <si>
    <t>Michael Granlund</t>
  </si>
  <si>
    <t>CA-2015-147011</t>
  </si>
  <si>
    <t>CA-2015-147102</t>
  </si>
  <si>
    <t>CA-2015-147501</t>
  </si>
  <si>
    <t>Corey-Lock</t>
  </si>
  <si>
    <t>CA-2015-147529</t>
  </si>
  <si>
    <t>Damala Kotsonis</t>
  </si>
  <si>
    <t>CA-2015-147690</t>
  </si>
  <si>
    <t>Sam Craven</t>
  </si>
  <si>
    <t>CA-2015-147788</t>
  </si>
  <si>
    <t>CA-2015-147816</t>
  </si>
  <si>
    <t>Carlos Meador</t>
  </si>
  <si>
    <t>CA-2015-147830</t>
  </si>
  <si>
    <t>Natalie Fritzler</t>
  </si>
  <si>
    <t>CA-2015-147851</t>
  </si>
  <si>
    <t>CA-2015-147879</t>
  </si>
  <si>
    <t>Chris Cortes</t>
  </si>
  <si>
    <t>CA-2015-148180</t>
  </si>
  <si>
    <t>CA-2015-148250</t>
  </si>
  <si>
    <t>CA-2015-148376</t>
  </si>
  <si>
    <t>CA-2015-148432</t>
  </si>
  <si>
    <t>Mike Caudle</t>
  </si>
  <si>
    <t>CA-2015-148495</t>
  </si>
  <si>
    <t>CA-2015-148628</t>
  </si>
  <si>
    <t>Katherine Murray</t>
  </si>
  <si>
    <t>CA-2015-148635</t>
  </si>
  <si>
    <t>Michelle Huthwaite</t>
  </si>
  <si>
    <t>CA-2015-148705</t>
  </si>
  <si>
    <t>CA-2015-148712</t>
  </si>
  <si>
    <t>CA-2015-148859</t>
  </si>
  <si>
    <t>Fred Harton</t>
  </si>
  <si>
    <t>CA-2015-148873</t>
  </si>
  <si>
    <t>CA-2015-148964</t>
  </si>
  <si>
    <t>Ruben Dartt</t>
  </si>
  <si>
    <t>CA-2015-149083</t>
  </si>
  <si>
    <t>Sally Hughsby</t>
  </si>
  <si>
    <t>CA-2015-149097</t>
  </si>
  <si>
    <t>CA-2015-149300</t>
  </si>
  <si>
    <t>Brosina Hoffman</t>
  </si>
  <si>
    <t>CA-2015-149342</t>
  </si>
  <si>
    <t>Theresa Swint</t>
  </si>
  <si>
    <t>CA-2015-149384</t>
  </si>
  <si>
    <t>CA-2015-149517</t>
  </si>
  <si>
    <t>CA-2015-149566</t>
  </si>
  <si>
    <t>CA-2015-149587</t>
  </si>
  <si>
    <t>CA-2015-149601</t>
  </si>
  <si>
    <t>Trudy Brown</t>
  </si>
  <si>
    <t>CA-2015-149636</t>
  </si>
  <si>
    <t>CA-2015-149650</t>
  </si>
  <si>
    <t>CA-2015-149678</t>
  </si>
  <si>
    <t>CA-2015-149713</t>
  </si>
  <si>
    <t>CA-2015-149734</t>
  </si>
  <si>
    <t>Julie Creighton</t>
  </si>
  <si>
    <t>CA-2015-149748</t>
  </si>
  <si>
    <t>CA-2015-149811</t>
  </si>
  <si>
    <t>CA-2015-149846</t>
  </si>
  <si>
    <t>CA-2015-149909</t>
  </si>
  <si>
    <t>CA-2015-149972</t>
  </si>
  <si>
    <t>Cynthia Delaney</t>
  </si>
  <si>
    <t>CA-2015-149993</t>
  </si>
  <si>
    <t>Guy Armstrong</t>
  </si>
  <si>
    <t>CA-2015-150196</t>
  </si>
  <si>
    <t>Steven Roelle</t>
  </si>
  <si>
    <t>CA-2015-150308</t>
  </si>
  <si>
    <t>Rick Reed</t>
  </si>
  <si>
    <t>CA-2015-150413</t>
  </si>
  <si>
    <t>Cari Schnelling</t>
  </si>
  <si>
    <t>CA-2015-150441</t>
  </si>
  <si>
    <t>CA-2015-150511</t>
  </si>
  <si>
    <t>Adam Bellavance</t>
  </si>
  <si>
    <t>CA-2015-150560</t>
  </si>
  <si>
    <t>Shaun Weien</t>
  </si>
  <si>
    <t>CA-2015-150714</t>
  </si>
  <si>
    <t>CA-2015-150749</t>
  </si>
  <si>
    <t>CA-2015-150770</t>
  </si>
  <si>
    <t>Lena Cacioppo</t>
  </si>
  <si>
    <t>CA-2015-150791</t>
  </si>
  <si>
    <t>Chuck Clark</t>
  </si>
  <si>
    <t>CA-2015-150875</t>
  </si>
  <si>
    <t>CA-2015-151043</t>
  </si>
  <si>
    <t>Maureen Gastineau</t>
  </si>
  <si>
    <t>CA-2015-151253</t>
  </si>
  <si>
    <t>CA-2015-151470</t>
  </si>
  <si>
    <t>CA-2015-151547</t>
  </si>
  <si>
    <t>CA-2015-151589</t>
  </si>
  <si>
    <t>CA-2015-151624</t>
  </si>
  <si>
    <t>CA-2015-151680</t>
  </si>
  <si>
    <t>Tony Chapman</t>
  </si>
  <si>
    <t>CA-2015-151722</t>
  </si>
  <si>
    <t>Ivan Liston</t>
  </si>
  <si>
    <t>CA-2015-151785</t>
  </si>
  <si>
    <t>CA-2015-151841</t>
  </si>
  <si>
    <t>CA-2015-151869</t>
  </si>
  <si>
    <t>Carlos Soltero</t>
  </si>
  <si>
    <t>CA-2015-152513</t>
  </si>
  <si>
    <t>Julie Prescott</t>
  </si>
  <si>
    <t>CA-2015-152527</t>
  </si>
  <si>
    <t>CA-2015-152611</t>
  </si>
  <si>
    <t>CA-2015-152681</t>
  </si>
  <si>
    <t>CA-2015-152891</t>
  </si>
  <si>
    <t>CA-2015-153038</t>
  </si>
  <si>
    <t>Robert Barroso</t>
  </si>
  <si>
    <t>CA-2015-153073</t>
  </si>
  <si>
    <t>CA-2015-153108</t>
  </si>
  <si>
    <t>CA-2015-153220</t>
  </si>
  <si>
    <t>Yoseph Carroll</t>
  </si>
  <si>
    <t>CA-2015-153325</t>
  </si>
  <si>
    <t>Shui Tom</t>
  </si>
  <si>
    <t>CA-2015-153381</t>
  </si>
  <si>
    <t>CA-2015-153388</t>
  </si>
  <si>
    <t>Pauline Chand</t>
  </si>
  <si>
    <t>CA-2015-153416</t>
  </si>
  <si>
    <t>CA-2015-153423</t>
  </si>
  <si>
    <t>CA-2015-153535</t>
  </si>
  <si>
    <t>CA-2015-153549</t>
  </si>
  <si>
    <t>Sara Luxemburg</t>
  </si>
  <si>
    <t>CA-2015-153612</t>
  </si>
  <si>
    <t>CA-2015-153626</t>
  </si>
  <si>
    <t>CA-2015-153717</t>
  </si>
  <si>
    <t>Dionis Lloyd</t>
  </si>
  <si>
    <t>CA-2015-153738</t>
  </si>
  <si>
    <t>Alejandro Grove</t>
  </si>
  <si>
    <t>CA-2015-153752</t>
  </si>
  <si>
    <t>Rose O'Brian</t>
  </si>
  <si>
    <t>CA-2015-153794</t>
  </si>
  <si>
    <t>Sean Braxton</t>
  </si>
  <si>
    <t>CA-2015-153878</t>
  </si>
  <si>
    <t>CA-2015-153906</t>
  </si>
  <si>
    <t>CA-2015-154144</t>
  </si>
  <si>
    <t>CA-2015-154200</t>
  </si>
  <si>
    <t>Bruce Geld</t>
  </si>
  <si>
    <t>CA-2015-154284</t>
  </si>
  <si>
    <t>CA-2015-154291</t>
  </si>
  <si>
    <t>CA-2015-154326</t>
  </si>
  <si>
    <t>CA-2015-154340</t>
  </si>
  <si>
    <t>CA-2015-154620</t>
  </si>
  <si>
    <t>Liz Thompson</t>
  </si>
  <si>
    <t>CA-2015-154746</t>
  </si>
  <si>
    <t>CA-2015-154795</t>
  </si>
  <si>
    <t>CA-2015-154823</t>
  </si>
  <si>
    <t>CA-2015-154886</t>
  </si>
  <si>
    <t>CA-2015-154900</t>
  </si>
  <si>
    <t>Sung Shariari</t>
  </si>
  <si>
    <t>CA-2015-154921</t>
  </si>
  <si>
    <t>Erin Ashbrook</t>
  </si>
  <si>
    <t>CA-2015-154956</t>
  </si>
  <si>
    <t>CA-2015-154970</t>
  </si>
  <si>
    <t>CA-2015-155040</t>
  </si>
  <si>
    <t>Alan Hwang</t>
  </si>
  <si>
    <t>CA-2015-155054</t>
  </si>
  <si>
    <t>CA-2015-155068</t>
  </si>
  <si>
    <t>CA-2015-155124</t>
  </si>
  <si>
    <t>Karen Seio</t>
  </si>
  <si>
    <t>CA-2015-155145</t>
  </si>
  <si>
    <t>CA-2015-155306</t>
  </si>
  <si>
    <t>George Ashbrook</t>
  </si>
  <si>
    <t>CA-2015-155334</t>
  </si>
  <si>
    <t>CA-2015-155453</t>
  </si>
  <si>
    <t>Ruben Ausman</t>
  </si>
  <si>
    <t>CA-2015-155586</t>
  </si>
  <si>
    <t>Xylona Preis</t>
  </si>
  <si>
    <t>CA-2015-155600</t>
  </si>
  <si>
    <t>CA-2015-155635</t>
  </si>
  <si>
    <t>Max Engle</t>
  </si>
  <si>
    <t>CA-2015-155761</t>
  </si>
  <si>
    <t>Stuart Calhoun</t>
  </si>
  <si>
    <t>CA-2015-156013</t>
  </si>
  <si>
    <t>Tamara Chand</t>
  </si>
  <si>
    <t>CA-2015-156104</t>
  </si>
  <si>
    <t>CA-2015-156118</t>
  </si>
  <si>
    <t>CA-2015-156146</t>
  </si>
  <si>
    <t>CA-2015-156153</t>
  </si>
  <si>
    <t>CA-2015-156328</t>
  </si>
  <si>
    <t>Raymond Messe</t>
  </si>
  <si>
    <t>CA-2015-156335</t>
  </si>
  <si>
    <t>CA-2015-156377</t>
  </si>
  <si>
    <t>CA-2015-156440</t>
  </si>
  <si>
    <t>Matt Hagelstein</t>
  </si>
  <si>
    <t>CA-2015-156482</t>
  </si>
  <si>
    <t>CA-2015-156510</t>
  </si>
  <si>
    <t>Erica Hackney</t>
  </si>
  <si>
    <t>CA-2015-156524</t>
  </si>
  <si>
    <t>Dan Lawera</t>
  </si>
  <si>
    <t>CA-2015-156566</t>
  </si>
  <si>
    <t>CA-2015-156608</t>
  </si>
  <si>
    <t>Michelle Tran</t>
  </si>
  <si>
    <t>CA-2015-156734</t>
  </si>
  <si>
    <t>CA-2015-156755</t>
  </si>
  <si>
    <t>CA-2015-156853</t>
  </si>
  <si>
    <t>CA-2015-156923</t>
  </si>
  <si>
    <t>CA-2015-157028</t>
  </si>
  <si>
    <t>Michelle Arnett</t>
  </si>
  <si>
    <t>CA-2015-157035</t>
  </si>
  <si>
    <t>Ken Brennan</t>
  </si>
  <si>
    <t>CA-2015-157084</t>
  </si>
  <si>
    <t>CA-2015-157133</t>
  </si>
  <si>
    <t>CA-2015-157287</t>
  </si>
  <si>
    <t>CA-2015-157322</t>
  </si>
  <si>
    <t>CA-2015-157343</t>
  </si>
  <si>
    <t>Harold Dahlen</t>
  </si>
  <si>
    <t>CA-2015-157434</t>
  </si>
  <si>
    <t>CA-2015-157770</t>
  </si>
  <si>
    <t>CA-2015-157805</t>
  </si>
  <si>
    <t>Rick Huthwaite</t>
  </si>
  <si>
    <t>CA-2015-157812</t>
  </si>
  <si>
    <t>Dean Braden</t>
  </si>
  <si>
    <t>CA-2015-157959</t>
  </si>
  <si>
    <t>CA-2015-158148</t>
  </si>
  <si>
    <t>CA-2015-158323</t>
  </si>
  <si>
    <t>CA-2015-158351</t>
  </si>
  <si>
    <t>Becky Castell</t>
  </si>
  <si>
    <t>CA-2015-158421</t>
  </si>
  <si>
    <t>CA-2015-158456</t>
  </si>
  <si>
    <t>Kean Takahito</t>
  </si>
  <si>
    <t>CA-2015-158491</t>
  </si>
  <si>
    <t>Becky Pak</t>
  </si>
  <si>
    <t>CA-2015-158554</t>
  </si>
  <si>
    <t>CA-2015-158659</t>
  </si>
  <si>
    <t>CA-2015-158701</t>
  </si>
  <si>
    <t>James Lanier</t>
  </si>
  <si>
    <t>CA-2015-158792</t>
  </si>
  <si>
    <t>Brian Dahlen</t>
  </si>
  <si>
    <t>CA-2015-158918</t>
  </si>
  <si>
    <t>Arianne Irving</t>
  </si>
  <si>
    <t>CA-2015-158939</t>
  </si>
  <si>
    <t>CA-2015-159380</t>
  </si>
  <si>
    <t>Cindy Stewart</t>
  </si>
  <si>
    <t>CA-2015-159534</t>
  </si>
  <si>
    <t>CA-2015-159590</t>
  </si>
  <si>
    <t>CA-2015-159779</t>
  </si>
  <si>
    <t>CA-2015-159786</t>
  </si>
  <si>
    <t>Ralph Kennedy</t>
  </si>
  <si>
    <t>CA-2015-159863</t>
  </si>
  <si>
    <t>CA-2015-160059</t>
  </si>
  <si>
    <t>Thomas Brumley</t>
  </si>
  <si>
    <t>CA-2015-160171</t>
  </si>
  <si>
    <t>CA-2015-160213</t>
  </si>
  <si>
    <t>Anthony Rawles</t>
  </si>
  <si>
    <t>CA-2015-160227</t>
  </si>
  <si>
    <t>CA-2015-160472</t>
  </si>
  <si>
    <t>CA-2015-160696</t>
  </si>
  <si>
    <t>CA-2015-160787</t>
  </si>
  <si>
    <t>Bryan Mills</t>
  </si>
  <si>
    <t>CA-2015-160794</t>
  </si>
  <si>
    <t>CA-2015-160864</t>
  </si>
  <si>
    <t>CA-2015-161214</t>
  </si>
  <si>
    <t>CA-2015-161242</t>
  </si>
  <si>
    <t>Catherine Glotzbach</t>
  </si>
  <si>
    <t>CA-2015-161263</t>
  </si>
  <si>
    <t>CA-2015-161445</t>
  </si>
  <si>
    <t>CA-2015-161452</t>
  </si>
  <si>
    <t>CA-2015-161627</t>
  </si>
  <si>
    <t>CA-2015-161711</t>
  </si>
  <si>
    <t>Mark Cousins</t>
  </si>
  <si>
    <t>CA-2015-161718</t>
  </si>
  <si>
    <t>Sean O'Donnell</t>
  </si>
  <si>
    <t>CA-2015-161767</t>
  </si>
  <si>
    <t>CA-2015-161795</t>
  </si>
  <si>
    <t>Adam Hart</t>
  </si>
  <si>
    <t>CA-2015-161830</t>
  </si>
  <si>
    <t>CA-2015-161998</t>
  </si>
  <si>
    <t>CA-2015-162047</t>
  </si>
  <si>
    <t>CA-2015-162166</t>
  </si>
  <si>
    <t>Neoma Murray</t>
  </si>
  <si>
    <t>CA-2015-162201</t>
  </si>
  <si>
    <t>CA-2015-162369</t>
  </si>
  <si>
    <t>Tim Taslimi</t>
  </si>
  <si>
    <t>CA-2015-162376</t>
  </si>
  <si>
    <t>CA-2015-162537</t>
  </si>
  <si>
    <t>CA-2015-162544</t>
  </si>
  <si>
    <t>Sandra Glassco</t>
  </si>
  <si>
    <t>CA-2015-162607</t>
  </si>
  <si>
    <t>CA-2015-162621</t>
  </si>
  <si>
    <t>Cathy Armstrong</t>
  </si>
  <si>
    <t>CA-2015-162761</t>
  </si>
  <si>
    <t>Sonia Cooley</t>
  </si>
  <si>
    <t>CA-2015-162782</t>
  </si>
  <si>
    <t>CA-2015-162887</t>
  </si>
  <si>
    <t>CA-2015-162950</t>
  </si>
  <si>
    <t>Dorothy Wardle</t>
  </si>
  <si>
    <t>CA-2015-162964</t>
  </si>
  <si>
    <t>CA-2015-163055</t>
  </si>
  <si>
    <t>CA-2015-163090</t>
  </si>
  <si>
    <t>Greg Hansen</t>
  </si>
  <si>
    <t>CA-2015-163104</t>
  </si>
  <si>
    <t>CA-2015-163181</t>
  </si>
  <si>
    <t>Adrian Barton</t>
  </si>
  <si>
    <t>CA-2015-163237</t>
  </si>
  <si>
    <t>Eudokia Martin</t>
  </si>
  <si>
    <t>CA-2015-163440</t>
  </si>
  <si>
    <t>CA-2015-163587</t>
  </si>
  <si>
    <t>CA-2015-163734</t>
  </si>
  <si>
    <t>CA-2015-163762</t>
  </si>
  <si>
    <t>CA-2015-163895</t>
  </si>
  <si>
    <t>CA-2015-163923</t>
  </si>
  <si>
    <t>Brendan Dodson</t>
  </si>
  <si>
    <t>CA-2015-163965</t>
  </si>
  <si>
    <t>CA-2015-164007</t>
  </si>
  <si>
    <t>Maureen Gnade</t>
  </si>
  <si>
    <t>CA-2015-164084</t>
  </si>
  <si>
    <t>Andy Gerbode</t>
  </si>
  <si>
    <t>CA-2015-164301</t>
  </si>
  <si>
    <t>Ellis Ballard</t>
  </si>
  <si>
    <t>CA-2015-164336</t>
  </si>
  <si>
    <t>Mitch Webber</t>
  </si>
  <si>
    <t>CA-2015-164427</t>
  </si>
  <si>
    <t>Allen Rosenblatt</t>
  </si>
  <si>
    <t>CA-2015-164441</t>
  </si>
  <si>
    <t>Amy Cox</t>
  </si>
  <si>
    <t>CA-2015-164497</t>
  </si>
  <si>
    <t>CA-2015-164539</t>
  </si>
  <si>
    <t>CA-2015-164567</t>
  </si>
  <si>
    <t>CA-2015-164623</t>
  </si>
  <si>
    <t>CA-2015-164777</t>
  </si>
  <si>
    <t>Sean Christensen</t>
  </si>
  <si>
    <t>CA-2015-164833</t>
  </si>
  <si>
    <t>CA-2015-164882</t>
  </si>
  <si>
    <t>CA-2015-165050</t>
  </si>
  <si>
    <t>CA-2015-165057</t>
  </si>
  <si>
    <t>CA-2015-165085</t>
  </si>
  <si>
    <t>Brad Thomas</t>
  </si>
  <si>
    <t>CA-2015-165162</t>
  </si>
  <si>
    <t>Hunter Glantz</t>
  </si>
  <si>
    <t>CA-2015-165414</t>
  </si>
  <si>
    <t>Lynn Smith</t>
  </si>
  <si>
    <t>CA-2015-165554</t>
  </si>
  <si>
    <t>Anthony Jacobs</t>
  </si>
  <si>
    <t>CA-2015-165624</t>
  </si>
  <si>
    <t>CA-2015-165799</t>
  </si>
  <si>
    <t>CA-2015-165813</t>
  </si>
  <si>
    <t>CA-2015-166135</t>
  </si>
  <si>
    <t>CA-2015-166219</t>
  </si>
  <si>
    <t>Ben Peterman</t>
  </si>
  <si>
    <t>CA-2015-166338</t>
  </si>
  <si>
    <t>CA-2015-166464</t>
  </si>
  <si>
    <t>CA-2015-166492</t>
  </si>
  <si>
    <t>CA-2015-166583</t>
  </si>
  <si>
    <t>CA-2015-166604</t>
  </si>
  <si>
    <t>CA-2015-166800</t>
  </si>
  <si>
    <t>Aleksandra Gannaway</t>
  </si>
  <si>
    <t>CA-2015-166947</t>
  </si>
  <si>
    <t>CA-2015-166975</t>
  </si>
  <si>
    <t>Stefanie Holloman</t>
  </si>
  <si>
    <t>CA-2015-167010</t>
  </si>
  <si>
    <t>Valerie Takahito</t>
  </si>
  <si>
    <t>CA-2015-167255</t>
  </si>
  <si>
    <t>CA-2015-167269</t>
  </si>
  <si>
    <t>CA-2015-167374</t>
  </si>
  <si>
    <t>CA-2015-167479</t>
  </si>
  <si>
    <t>CA-2015-167696</t>
  </si>
  <si>
    <t>CA-2015-167745</t>
  </si>
  <si>
    <t>CA-2015-168004</t>
  </si>
  <si>
    <t>CA-2015-168088</t>
  </si>
  <si>
    <t>CA-2015-168186</t>
  </si>
  <si>
    <t>Aimee Bixby</t>
  </si>
  <si>
    <t>CA-2015-168207</t>
  </si>
  <si>
    <t>CA-2015-168277</t>
  </si>
  <si>
    <t>CA-2015-168459</t>
  </si>
  <si>
    <t>CA-2015-168480</t>
  </si>
  <si>
    <t>Dario Medina</t>
  </si>
  <si>
    <t>CA-2015-168529</t>
  </si>
  <si>
    <t>CA-2015-168564</t>
  </si>
  <si>
    <t>CA-2015-168634</t>
  </si>
  <si>
    <t>Art Ferguson</t>
  </si>
  <si>
    <t>CA-2015-168746</t>
  </si>
  <si>
    <t>Seth Vernon</t>
  </si>
  <si>
    <t>CA-2015-168760</t>
  </si>
  <si>
    <t>CA-2015-168767</t>
  </si>
  <si>
    <t>CA-2015-168809</t>
  </si>
  <si>
    <t>CA-2015-169201</t>
  </si>
  <si>
    <t>CA-2015-169278</t>
  </si>
  <si>
    <t>Michelle Ellison</t>
  </si>
  <si>
    <t>CA-2015-169299</t>
  </si>
  <si>
    <t>CA-2015-169397</t>
  </si>
  <si>
    <t>Joni Blumstein</t>
  </si>
  <si>
    <t>CA-2015-169537</t>
  </si>
  <si>
    <t>CA-2015-169572</t>
  </si>
  <si>
    <t>CA-2015-169656</t>
  </si>
  <si>
    <t>Ed Jacobs</t>
  </si>
  <si>
    <t>CA-2015-169677</t>
  </si>
  <si>
    <t>CA-2015-169733</t>
  </si>
  <si>
    <t>CA-2015-169740</t>
  </si>
  <si>
    <t>Liz MacKendrick</t>
  </si>
  <si>
    <t>CA-2015-169796</t>
  </si>
  <si>
    <t>US-2014-100279</t>
  </si>
  <si>
    <t>US-2014-100853</t>
  </si>
  <si>
    <t>US-2014-102071</t>
  </si>
  <si>
    <t>US-2014-102631</t>
  </si>
  <si>
    <t>US-2014-102715</t>
  </si>
  <si>
    <t>US-2014-103338</t>
  </si>
  <si>
    <t>US-2014-103905</t>
  </si>
  <si>
    <t>US-2014-104759</t>
  </si>
  <si>
    <t>US-2014-105137</t>
  </si>
  <si>
    <t>US-2014-105151</t>
  </si>
  <si>
    <t>US-2014-105767</t>
  </si>
  <si>
    <t>US-2014-106299</t>
  </si>
  <si>
    <t>US-2014-106334</t>
  </si>
  <si>
    <t>US-2014-106992</t>
  </si>
  <si>
    <t>US-2014-107405</t>
  </si>
  <si>
    <t>US-2014-107699</t>
  </si>
  <si>
    <t>US-2014-107993</t>
  </si>
  <si>
    <t>US-2014-109036</t>
  </si>
  <si>
    <t>US-2014-109162</t>
  </si>
  <si>
    <t>US-2014-109456</t>
  </si>
  <si>
    <t>US-2014-110674</t>
  </si>
  <si>
    <t>US-2014-111171</t>
  </si>
  <si>
    <t>US-2014-111353</t>
  </si>
  <si>
    <t>US-2014-112200</t>
  </si>
  <si>
    <t>US-2014-112564</t>
  </si>
  <si>
    <t>US-2014-112795</t>
  </si>
  <si>
    <t>US-2014-112872</t>
  </si>
  <si>
    <t>US-2014-112914</t>
  </si>
  <si>
    <t>US-2014-112949</t>
  </si>
  <si>
    <t>US-2014-112991</t>
  </si>
  <si>
    <t>Idaho</t>
  </si>
  <si>
    <t>US-2014-113124</t>
  </si>
  <si>
    <t>US-2014-114188</t>
  </si>
  <si>
    <t>New Hampshire</t>
  </si>
  <si>
    <t>US-2014-114377</t>
  </si>
  <si>
    <t>US-2014-115189</t>
  </si>
  <si>
    <t>US-2014-115196</t>
  </si>
  <si>
    <t>US-2014-115413</t>
  </si>
  <si>
    <t>US-2014-115987</t>
  </si>
  <si>
    <t>US-2014-117058</t>
  </si>
  <si>
    <t>US-2014-117135</t>
  </si>
  <si>
    <t>US-2014-117163</t>
  </si>
  <si>
    <t>US-2014-117170</t>
  </si>
  <si>
    <t>US-2014-117380</t>
  </si>
  <si>
    <t>US-2014-117744</t>
  </si>
  <si>
    <t>US-2014-117968</t>
  </si>
  <si>
    <t>US-2014-118486</t>
  </si>
  <si>
    <t>US-2014-118997</t>
  </si>
  <si>
    <t>US-2014-119081</t>
  </si>
  <si>
    <t>US-2014-119137</t>
  </si>
  <si>
    <t>US-2014-120175</t>
  </si>
  <si>
    <t>US-2014-120236</t>
  </si>
  <si>
    <t>US-2014-120313</t>
  </si>
  <si>
    <t>US-2014-120740</t>
  </si>
  <si>
    <t>US-2014-121566</t>
  </si>
  <si>
    <t>US-2014-121734</t>
  </si>
  <si>
    <t>US-2014-122021</t>
  </si>
  <si>
    <t>US-2014-122959</t>
  </si>
  <si>
    <t>US-2014-123183</t>
  </si>
  <si>
    <t>US-2014-123519</t>
  </si>
  <si>
    <t>US-2014-124625</t>
  </si>
  <si>
    <t>US-2014-125521</t>
  </si>
  <si>
    <t>US-2014-126340</t>
  </si>
  <si>
    <t>US-2014-126571</t>
  </si>
  <si>
    <t>US-2014-127635</t>
  </si>
  <si>
    <t>US-2014-127978</t>
  </si>
  <si>
    <t>US-2014-128685</t>
  </si>
  <si>
    <t>US-2014-129609</t>
  </si>
  <si>
    <t>US-2014-130358</t>
  </si>
  <si>
    <t>US-2014-130379</t>
  </si>
  <si>
    <t>US-2014-131275</t>
  </si>
  <si>
    <t>US-2014-131870</t>
  </si>
  <si>
    <t>US-2014-131982</t>
  </si>
  <si>
    <t>US-2014-132745</t>
  </si>
  <si>
    <t>US-2014-133130</t>
  </si>
  <si>
    <t>US-2014-133949</t>
  </si>
  <si>
    <t>US-2014-134054</t>
  </si>
  <si>
    <t>US-2014-134187</t>
  </si>
  <si>
    <t>US-2014-134614</t>
  </si>
  <si>
    <t>US-2014-134712</t>
  </si>
  <si>
    <t>US-2014-134733</t>
  </si>
  <si>
    <t>US-2014-134971</t>
  </si>
  <si>
    <t>US-2014-135881</t>
  </si>
  <si>
    <t>US-2014-135972</t>
  </si>
  <si>
    <t>US-2014-137155</t>
  </si>
  <si>
    <t>US-2014-137680</t>
  </si>
  <si>
    <t>US-2014-137869</t>
  </si>
  <si>
    <t>Iowa</t>
  </si>
  <si>
    <t>US-2014-138247</t>
  </si>
  <si>
    <t>US-2014-138758</t>
  </si>
  <si>
    <t>US-2014-138828</t>
  </si>
  <si>
    <t>US-2014-138835</t>
  </si>
  <si>
    <t>US-2014-139500</t>
  </si>
  <si>
    <t>US-2014-139640</t>
  </si>
  <si>
    <t>US-2014-140116</t>
  </si>
  <si>
    <t>US-2014-140452</t>
  </si>
  <si>
    <t>US-2014-140914</t>
  </si>
  <si>
    <t>US-2014-141215</t>
  </si>
  <si>
    <t>US-2014-141257</t>
  </si>
  <si>
    <t>US-2014-143231</t>
  </si>
  <si>
    <t>US-2014-143287</t>
  </si>
  <si>
    <t>US-2014-143581</t>
  </si>
  <si>
    <t>US-2014-143707</t>
  </si>
  <si>
    <t>US-2014-143721</t>
  </si>
  <si>
    <t>US-2014-144078</t>
  </si>
  <si>
    <t>US-2014-146353</t>
  </si>
  <si>
    <t>US-2014-147606</t>
  </si>
  <si>
    <t>US-2014-147627</t>
  </si>
  <si>
    <t>US-2014-147648</t>
  </si>
  <si>
    <t>US-2014-147704</t>
  </si>
  <si>
    <t>US-2014-147774</t>
  </si>
  <si>
    <t>US-2014-148194</t>
  </si>
  <si>
    <t>US-2014-148838</t>
  </si>
  <si>
    <t>US-2014-149034</t>
  </si>
  <si>
    <t>US-2014-150119</t>
  </si>
  <si>
    <t>US-2014-150126</t>
  </si>
  <si>
    <t>US-2014-150434</t>
  </si>
  <si>
    <t>US-2014-150532</t>
  </si>
  <si>
    <t>US-2014-150574</t>
  </si>
  <si>
    <t>US-2014-150924</t>
  </si>
  <si>
    <t>US-2014-151015</t>
  </si>
  <si>
    <t>US-2014-151925</t>
  </si>
  <si>
    <t>US-2014-152030</t>
  </si>
  <si>
    <t>US-2014-152723</t>
  </si>
  <si>
    <t>US-2014-154655</t>
  </si>
  <si>
    <t>US-2014-154879</t>
  </si>
  <si>
    <t>US-2014-155502</t>
  </si>
  <si>
    <t>US-2014-155544</t>
  </si>
  <si>
    <t>US-2014-155817</t>
  </si>
  <si>
    <t>US-2014-155894</t>
  </si>
  <si>
    <t>US-2014-156216</t>
  </si>
  <si>
    <t>US-2014-156559</t>
  </si>
  <si>
    <t>US-2014-157021</t>
  </si>
  <si>
    <t>US-2014-157070</t>
  </si>
  <si>
    <t>US-2014-157231</t>
  </si>
  <si>
    <t>US-2014-157385</t>
  </si>
  <si>
    <t>US-2014-157406</t>
  </si>
  <si>
    <t>US-2014-157847</t>
  </si>
  <si>
    <t>US-2014-158057</t>
  </si>
  <si>
    <t>US-2014-158365</t>
  </si>
  <si>
    <t>US-2014-158400</t>
  </si>
  <si>
    <t>US-2014-158638</t>
  </si>
  <si>
    <t>US-2014-159611</t>
  </si>
  <si>
    <t>US-2014-159618</t>
  </si>
  <si>
    <t>US-2014-159926</t>
  </si>
  <si>
    <t>US-2014-160444</t>
  </si>
  <si>
    <t>US-2014-160780</t>
  </si>
  <si>
    <t>US-2014-161305</t>
  </si>
  <si>
    <t>US-2014-161613</t>
  </si>
  <si>
    <t>US-2014-163146</t>
  </si>
  <si>
    <t>US-2014-163797</t>
  </si>
  <si>
    <t>US-2014-164406</t>
  </si>
  <si>
    <t>US-2014-164616</t>
  </si>
  <si>
    <t>US-2014-164644</t>
  </si>
  <si>
    <t>US-2014-164763</t>
  </si>
  <si>
    <t>US-2014-165589</t>
  </si>
  <si>
    <t>US-2014-165659</t>
  </si>
  <si>
    <t>US-2014-165862</t>
  </si>
  <si>
    <t>US-2014-166310</t>
  </si>
  <si>
    <t>US-2014-166828</t>
  </si>
  <si>
    <t>US-2014-167262</t>
  </si>
  <si>
    <t>US-2014-167633</t>
  </si>
  <si>
    <t>US-2014-167738</t>
  </si>
  <si>
    <t>US-2014-168501</t>
  </si>
  <si>
    <t>US-2014-169390</t>
  </si>
  <si>
    <t>US-2014-169789</t>
  </si>
  <si>
    <t>US-2015-100069</t>
  </si>
  <si>
    <t>Neil Französisch</t>
  </si>
  <si>
    <t>US-2015-100377</t>
  </si>
  <si>
    <t>US-2015-100531</t>
  </si>
  <si>
    <t>US-2015-101399</t>
  </si>
  <si>
    <t>Joni Sundaresam</t>
  </si>
  <si>
    <t>US-2015-101511</t>
  </si>
  <si>
    <t>US-2015-103471</t>
  </si>
  <si>
    <t>Jim Radford</t>
  </si>
  <si>
    <t>US-2015-103996</t>
  </si>
  <si>
    <t>US-2015-104185</t>
  </si>
  <si>
    <t>US-2015-104430</t>
  </si>
  <si>
    <t>US-2015-105676</t>
  </si>
  <si>
    <t>US-2015-106495</t>
  </si>
  <si>
    <t>US-2015-106873</t>
  </si>
  <si>
    <t>US-2015-107349</t>
  </si>
  <si>
    <t>US-2015-107944</t>
  </si>
  <si>
    <t>Alice McCarthy</t>
  </si>
  <si>
    <t>US-2015-108966</t>
  </si>
  <si>
    <t>US-2015-109015</t>
  </si>
  <si>
    <t>Brendan Sweed</t>
  </si>
  <si>
    <t>US-2015-110163</t>
  </si>
  <si>
    <t>US-2015-110261</t>
  </si>
  <si>
    <t>US-2015-110569</t>
  </si>
  <si>
    <t>US-2015-111927</t>
  </si>
  <si>
    <t>US-2015-112508</t>
  </si>
  <si>
    <t>US-2015-113327</t>
  </si>
  <si>
    <t>US-2015-113593</t>
  </si>
  <si>
    <t>US-2015-114741</t>
  </si>
  <si>
    <t>US-2015-114839</t>
  </si>
  <si>
    <t>US-2015-115238</t>
  </si>
  <si>
    <t>Jane Waco</t>
  </si>
  <si>
    <t>US-2015-115343</t>
  </si>
  <si>
    <t>US-2015-116981</t>
  </si>
  <si>
    <t>US-2015-117184</t>
  </si>
  <si>
    <t>US-2015-117492</t>
  </si>
  <si>
    <t>US-2015-118766</t>
  </si>
  <si>
    <t>Lindsay Shagiari</t>
  </si>
  <si>
    <t>US-2015-118906</t>
  </si>
  <si>
    <t>US-2015-118983</t>
  </si>
  <si>
    <t>US-2015-119312</t>
  </si>
  <si>
    <t>Christopher Schild</t>
  </si>
  <si>
    <t>US-2015-120161</t>
  </si>
  <si>
    <t>US-2015-120502</t>
  </si>
  <si>
    <t>US-2015-120572</t>
  </si>
  <si>
    <t>US-2015-120712</t>
  </si>
  <si>
    <t>US-2015-120957</t>
  </si>
  <si>
    <t>US-2015-122140</t>
  </si>
  <si>
    <t>Michael Oakman</t>
  </si>
  <si>
    <t>US-2015-122784</t>
  </si>
  <si>
    <t>US-2015-122910</t>
  </si>
  <si>
    <t>Larry Tron</t>
  </si>
  <si>
    <t>US-2015-123218</t>
  </si>
  <si>
    <t>US-2015-123918</t>
  </si>
  <si>
    <t>Claire Gute</t>
  </si>
  <si>
    <t>US-2015-123960</t>
  </si>
  <si>
    <t>US-2015-124219</t>
  </si>
  <si>
    <t>US-2015-125374</t>
  </si>
  <si>
    <t>Julia Dunbar</t>
  </si>
  <si>
    <t>US-2015-126214</t>
  </si>
  <si>
    <t>John Stevenson</t>
  </si>
  <si>
    <t>US-2015-126235</t>
  </si>
  <si>
    <t>US-2015-126753</t>
  </si>
  <si>
    <t>US-2015-126977</t>
  </si>
  <si>
    <t>US-2015-127040</t>
  </si>
  <si>
    <t>Speros Goranitis</t>
  </si>
  <si>
    <t>US-2015-128090</t>
  </si>
  <si>
    <t>US-2015-128587</t>
  </si>
  <si>
    <t>US-2015-129007</t>
  </si>
  <si>
    <t>Ken Dana</t>
  </si>
  <si>
    <t>US-2015-129553</t>
  </si>
  <si>
    <t>Patrick Gardner</t>
  </si>
  <si>
    <t>US-2015-129637</t>
  </si>
  <si>
    <t>US-2015-130491</t>
  </si>
  <si>
    <t>US-2015-130512</t>
  </si>
  <si>
    <t>US-2015-130519</t>
  </si>
  <si>
    <t>Nat Gilpin</t>
  </si>
  <si>
    <t>US-2015-131359</t>
  </si>
  <si>
    <t>US-2015-131842</t>
  </si>
  <si>
    <t>US-2015-132836</t>
  </si>
  <si>
    <t>US-2015-134026</t>
  </si>
  <si>
    <t>US-2015-134271</t>
  </si>
  <si>
    <t>US-2015-134558</t>
  </si>
  <si>
    <t>Peter McVee</t>
  </si>
  <si>
    <t>US-2015-136259</t>
  </si>
  <si>
    <t>Christy Brittain</t>
  </si>
  <si>
    <t>US-2015-136427</t>
  </si>
  <si>
    <t>US-2015-136476</t>
  </si>
  <si>
    <t>Greg Guthrie</t>
  </si>
  <si>
    <t>US-2015-136749</t>
  </si>
  <si>
    <t>Lena Hernandez</t>
  </si>
  <si>
    <t>US-2015-136987</t>
  </si>
  <si>
    <t>US-2015-137008</t>
  </si>
  <si>
    <t>Jennifer Patt</t>
  </si>
  <si>
    <t>US-2015-137533</t>
  </si>
  <si>
    <t>US-2015-137960</t>
  </si>
  <si>
    <t>US-2015-138093</t>
  </si>
  <si>
    <t>US-2015-138121</t>
  </si>
  <si>
    <t>John Lee</t>
  </si>
  <si>
    <t>US-2015-138303</t>
  </si>
  <si>
    <t>Mike Gockenbach</t>
  </si>
  <si>
    <t>US-2015-138716</t>
  </si>
  <si>
    <t>US-2015-138919</t>
  </si>
  <si>
    <t>US-2015-139675</t>
  </si>
  <si>
    <t>US-2015-139759</t>
  </si>
  <si>
    <t>Nancy Lomonaco</t>
  </si>
  <si>
    <t>US-2015-140200</t>
  </si>
  <si>
    <t>US-2015-140851</t>
  </si>
  <si>
    <t>Neil Ducich</t>
  </si>
  <si>
    <t>US-2015-141453</t>
  </si>
  <si>
    <t>US-2015-141684</t>
  </si>
  <si>
    <t>Michelle Moray</t>
  </si>
  <si>
    <t>US-2015-142020</t>
  </si>
  <si>
    <t>US-2015-142811</t>
  </si>
  <si>
    <t>US-2015-144771</t>
  </si>
  <si>
    <t>US-2015-145121</t>
  </si>
  <si>
    <t>US-2015-145422</t>
  </si>
  <si>
    <t>US-2015-145436</t>
  </si>
  <si>
    <t>US-2015-146745</t>
  </si>
  <si>
    <t>Ann Steele</t>
  </si>
  <si>
    <t>US-2015-147242</t>
  </si>
  <si>
    <t>Edward Hooks</t>
  </si>
  <si>
    <t>US-2015-147662</t>
  </si>
  <si>
    <t>US-2015-147739</t>
  </si>
  <si>
    <t>US-2015-148817</t>
  </si>
  <si>
    <t>US-2015-149629</t>
  </si>
  <si>
    <t>US-2015-149692</t>
  </si>
  <si>
    <t>US-2015-150161</t>
  </si>
  <si>
    <t>Ross Baird</t>
  </si>
  <si>
    <t>US-2015-150231</t>
  </si>
  <si>
    <t>US-2015-150630</t>
  </si>
  <si>
    <t>US-2015-151407</t>
  </si>
  <si>
    <t>US-2015-151435</t>
  </si>
  <si>
    <t>US-2015-152128</t>
  </si>
  <si>
    <t>US-2015-153283</t>
  </si>
  <si>
    <t>US-2015-153374</t>
  </si>
  <si>
    <t>US-2015-153500</t>
  </si>
  <si>
    <t>US-2015-154389</t>
  </si>
  <si>
    <t>US-2015-155369</t>
  </si>
  <si>
    <t>US-2015-156496</t>
  </si>
  <si>
    <t>US-2015-156797</t>
  </si>
  <si>
    <t>US-2015-156867</t>
  </si>
  <si>
    <t>US-2015-157014</t>
  </si>
  <si>
    <t>US-2015-157154</t>
  </si>
  <si>
    <t>Michael Moore</t>
  </si>
  <si>
    <t>US-2015-158589</t>
  </si>
  <si>
    <t>US-2015-158911</t>
  </si>
  <si>
    <t>Roland Schwarz</t>
  </si>
  <si>
    <t>US-2015-159499</t>
  </si>
  <si>
    <t>US-2015-159513</t>
  </si>
  <si>
    <t>US-2015-159982</t>
  </si>
  <si>
    <t>US-2015-160150</t>
  </si>
  <si>
    <t>Thais Sissman</t>
  </si>
  <si>
    <t>US-2015-160563</t>
  </si>
  <si>
    <t>US-2015-160857</t>
  </si>
  <si>
    <t>US-2015-161347</t>
  </si>
  <si>
    <t>Harry Greene</t>
  </si>
  <si>
    <t>US-2015-161466</t>
  </si>
  <si>
    <t>US-2015-161991</t>
  </si>
  <si>
    <t>US-2015-163279</t>
  </si>
  <si>
    <t>US-2015-163433</t>
  </si>
  <si>
    <t>US-2015-163685</t>
  </si>
  <si>
    <t>Katrina Edelman</t>
  </si>
  <si>
    <t>US-2015-163783</t>
  </si>
  <si>
    <t>US-2015-163825</t>
  </si>
  <si>
    <t>US-2015-164175</t>
  </si>
  <si>
    <t>US-2015-164238</t>
  </si>
  <si>
    <t>Joni Wasserman</t>
  </si>
  <si>
    <t>US-2015-164308</t>
  </si>
  <si>
    <t>Steve Carroll</t>
  </si>
  <si>
    <t>US-2015-164357</t>
  </si>
  <si>
    <t>US-2015-164448</t>
  </si>
  <si>
    <t>US-2015-164966</t>
  </si>
  <si>
    <t>Gary Hansen</t>
  </si>
  <si>
    <t>US-2015-165449</t>
  </si>
  <si>
    <t>Anne Pryor</t>
  </si>
  <si>
    <t>US-2015-165512</t>
  </si>
  <si>
    <t>Vivek Sundaresam</t>
  </si>
  <si>
    <t>US-2015-165743</t>
  </si>
  <si>
    <t>US-2015-166520</t>
  </si>
  <si>
    <t>US-2015-167220</t>
  </si>
  <si>
    <t>US-2015-168704</t>
  </si>
  <si>
    <t>Frank Preis</t>
  </si>
  <si>
    <t>US-2015-168732</t>
  </si>
  <si>
    <t>Khloe Miller</t>
  </si>
  <si>
    <t>US-2015-168914</t>
  </si>
  <si>
    <t>US-2015-168935</t>
  </si>
  <si>
    <t>Дата</t>
  </si>
  <si>
    <t>Свято</t>
  </si>
  <si>
    <t>Новий рік</t>
  </si>
  <si>
    <t>Різдво</t>
  </si>
  <si>
    <t>English</t>
  </si>
  <si>
    <t>Russian</t>
  </si>
  <si>
    <t>ABS</t>
  </si>
  <si>
    <t>ACCRINT</t>
  </si>
  <si>
    <t>НАКОПДОХОД</t>
  </si>
  <si>
    <t>ACCRINTM</t>
  </si>
  <si>
    <t>НАКОПДОХОДПОГАШ</t>
  </si>
  <si>
    <t>ACOS</t>
  </si>
  <si>
    <t>ACOSH</t>
  </si>
  <si>
    <t>ACOT</t>
  </si>
  <si>
    <t>ACOTH</t>
  </si>
  <si>
    <t>ADDRESS</t>
  </si>
  <si>
    <t>АДРЕС</t>
  </si>
  <si>
    <t>AGGREGATE</t>
  </si>
  <si>
    <t>АГРЕГАТ</t>
  </si>
  <si>
    <t>AMORDEGRC</t>
  </si>
  <si>
    <t>АМОРУМ</t>
  </si>
  <si>
    <t>AMORLINC</t>
  </si>
  <si>
    <t>АМОРУВ</t>
  </si>
  <si>
    <t>И</t>
  </si>
  <si>
    <t>ARABIC</t>
  </si>
  <si>
    <t>АРАБСКОЕ</t>
  </si>
  <si>
    <t>AREAS</t>
  </si>
  <si>
    <t>ОБЛАСТИ</t>
  </si>
  <si>
    <t>ASC</t>
  </si>
  <si>
    <t>ASIN</t>
  </si>
  <si>
    <t>ASINH</t>
  </si>
  <si>
    <t>ATAN</t>
  </si>
  <si>
    <t>ATAN2</t>
  </si>
  <si>
    <t>ATANH</t>
  </si>
  <si>
    <t>AVEDEV</t>
  </si>
  <si>
    <t>СРОТКЛ</t>
  </si>
  <si>
    <t>AVERAGE</t>
  </si>
  <si>
    <t>СРЗНАЧ</t>
  </si>
  <si>
    <t>AVERAGEA</t>
  </si>
  <si>
    <t>СРЗНАЧА</t>
  </si>
  <si>
    <t>AVERAGEIF</t>
  </si>
  <si>
    <t>СРЗНАЧЕСЛИ</t>
  </si>
  <si>
    <t>AVERAGEIFS</t>
  </si>
  <si>
    <t>СРЗНАЧЕСЛИМН</t>
  </si>
  <si>
    <t>BAHTTEXT</t>
  </si>
  <si>
    <t>БАТТЕКСТ</t>
  </si>
  <si>
    <t>BASE</t>
  </si>
  <si>
    <t>ОСНОВАНИЕ</t>
  </si>
  <si>
    <t>BESSELI</t>
  </si>
  <si>
    <t>БЕССЕЛЬ.I</t>
  </si>
  <si>
    <t>BESSELJ</t>
  </si>
  <si>
    <t>БЕССЕЛЬ.J</t>
  </si>
  <si>
    <t>BESSELK</t>
  </si>
  <si>
    <t>БЕССЕЛЬ.K</t>
  </si>
  <si>
    <t>BESSELY</t>
  </si>
  <si>
    <t>БЕССЕЛЬ.Y</t>
  </si>
  <si>
    <t>BETA.DIST</t>
  </si>
  <si>
    <t>БЕТА.РАСП</t>
  </si>
  <si>
    <t>BETA.INV</t>
  </si>
  <si>
    <t>БЕТА.ОБР</t>
  </si>
  <si>
    <t>BETADIST</t>
  </si>
  <si>
    <t>БЕТАРАСП</t>
  </si>
  <si>
    <t>BETAINV</t>
  </si>
  <si>
    <t>БЕТАОБР</t>
  </si>
  <si>
    <t>BIN2DEC</t>
  </si>
  <si>
    <t>ДВ.В.ДЕС</t>
  </si>
  <si>
    <t>BIN2HEX</t>
  </si>
  <si>
    <t>ДВ.В.ШЕСТН</t>
  </si>
  <si>
    <t>BIN2OCT</t>
  </si>
  <si>
    <t>ДВ.В.ВОСЬМ</t>
  </si>
  <si>
    <t>BINOM.DIST</t>
  </si>
  <si>
    <t>БИНОМ.РАСП</t>
  </si>
  <si>
    <t>BINOM.DIST.RANGE</t>
  </si>
  <si>
    <t>BINOM.INV</t>
  </si>
  <si>
    <t>БИНОМ.ОБР</t>
  </si>
  <si>
    <t>BINOMDIST</t>
  </si>
  <si>
    <t>БИНОМРАСП</t>
  </si>
  <si>
    <t>BITAND</t>
  </si>
  <si>
    <t>BITLSHIFT</t>
  </si>
  <si>
    <t>BITOR</t>
  </si>
  <si>
    <t>BITRSHIFT</t>
  </si>
  <si>
    <t>BITXOR</t>
  </si>
  <si>
    <t>CALL</t>
  </si>
  <si>
    <t>ВЫЗВАТЬ</t>
  </si>
  <si>
    <t>CEILING</t>
  </si>
  <si>
    <t>ОКРВВЕРХ</t>
  </si>
  <si>
    <t>CEILING.MATH</t>
  </si>
  <si>
    <t>ОКРВВЕРХ.МАТ</t>
  </si>
  <si>
    <t>CEILING.PRECISE</t>
  </si>
  <si>
    <t>ОКРВВЕРХ.ТОЧН</t>
  </si>
  <si>
    <t>CELL</t>
  </si>
  <si>
    <t>ЯЧЕЙКА</t>
  </si>
  <si>
    <t>CHAR</t>
  </si>
  <si>
    <t>СИМВОЛ</t>
  </si>
  <si>
    <t>CHIDIST</t>
  </si>
  <si>
    <t>ХИ2РАСП</t>
  </si>
  <si>
    <t>CHIINV</t>
  </si>
  <si>
    <t>ХИ2ОБР</t>
  </si>
  <si>
    <t>CHISQ.DIST</t>
  </si>
  <si>
    <t>ХИ2.РАСП</t>
  </si>
  <si>
    <t>CHISQ.DIST.RT</t>
  </si>
  <si>
    <t>ХИ2.РАСП.ПХ</t>
  </si>
  <si>
    <t>CHISQ.INV</t>
  </si>
  <si>
    <t>ХИ2.ОБР</t>
  </si>
  <si>
    <t>CHISQ.INV.RT</t>
  </si>
  <si>
    <t>ХИ2.ОБР.ПХ</t>
  </si>
  <si>
    <t>CHISQ.TEST</t>
  </si>
  <si>
    <t>ХИ2.ТЕСТ</t>
  </si>
  <si>
    <t>CHITEST</t>
  </si>
  <si>
    <t>ХИ2ТЕСТ</t>
  </si>
  <si>
    <t>CHOOSE</t>
  </si>
  <si>
    <t>ВЫБОР</t>
  </si>
  <si>
    <t>CLEAN</t>
  </si>
  <si>
    <t>ПЕЧСИМВ</t>
  </si>
  <si>
    <t>CODE</t>
  </si>
  <si>
    <t>КОДСИМВ</t>
  </si>
  <si>
    <t>COLUMN</t>
  </si>
  <si>
    <t>СТОЛБЕЦ</t>
  </si>
  <si>
    <t>COLUMNS</t>
  </si>
  <si>
    <t>ЧИСЛСТОЛБ</t>
  </si>
  <si>
    <t>COMBIN</t>
  </si>
  <si>
    <t>ЧИСЛКОМБ</t>
  </si>
  <si>
    <t>COMBINA</t>
  </si>
  <si>
    <t>COMPLEX</t>
  </si>
  <si>
    <t>КОМПЛЕКСН</t>
  </si>
  <si>
    <t>СЦЕПИТЬ</t>
  </si>
  <si>
    <t>CONFIDENCE</t>
  </si>
  <si>
    <t>ДОВЕРИТ</t>
  </si>
  <si>
    <t>CONFIDENCE.NORM</t>
  </si>
  <si>
    <t>ДОВЕРИТ.НОРМ</t>
  </si>
  <si>
    <t>CONFIDENCE.T</t>
  </si>
  <si>
    <t>ДОВЕРИТ.СТЬЮДЕНТ</t>
  </si>
  <si>
    <t>CONVERT</t>
  </si>
  <si>
    <t>ПРЕОБР</t>
  </si>
  <si>
    <t>CORREL</t>
  </si>
  <si>
    <t>КОРРЕЛ</t>
  </si>
  <si>
    <t>COS</t>
  </si>
  <si>
    <t>COSH</t>
  </si>
  <si>
    <t>COT</t>
  </si>
  <si>
    <t>COTH</t>
  </si>
  <si>
    <t>COUNT</t>
  </si>
  <si>
    <t>СЧЁТ</t>
  </si>
  <si>
    <t>COUNTA</t>
  </si>
  <si>
    <t>СЧЁТЗ</t>
  </si>
  <si>
    <t>COUNTBLANK</t>
  </si>
  <si>
    <t>СЧИТАТЬПУСТОТЫ</t>
  </si>
  <si>
    <t>COUNTIF</t>
  </si>
  <si>
    <t>СЧЁТЕСЛИ</t>
  </si>
  <si>
    <t>COUNTIFS</t>
  </si>
  <si>
    <t>СЧЁТЕСЛИМН</t>
  </si>
  <si>
    <t>COUPDAYBS</t>
  </si>
  <si>
    <t>ДНЕЙКУПОНДО</t>
  </si>
  <si>
    <t>COUPDAYS</t>
  </si>
  <si>
    <t>ДНЕЙКУПОН</t>
  </si>
  <si>
    <t>COUPDAYSNC</t>
  </si>
  <si>
    <t>ДНЕЙКУПОНПОСЛЕ</t>
  </si>
  <si>
    <t>COUPNCD</t>
  </si>
  <si>
    <t>ДАТАКУПОНПОСЛЕ</t>
  </si>
  <si>
    <t>COUPNUM</t>
  </si>
  <si>
    <t>ЧИСЛКУПОН</t>
  </si>
  <si>
    <t>COUPPCD</t>
  </si>
  <si>
    <t>ДАТАКУПОНДО</t>
  </si>
  <si>
    <t>COVAR</t>
  </si>
  <si>
    <t>КОВАР</t>
  </si>
  <si>
    <t>COVARIANCE.P</t>
  </si>
  <si>
    <t>КОВАРИАЦИЯ.Г</t>
  </si>
  <si>
    <t>COVARIANCE.S</t>
  </si>
  <si>
    <t>КОВАРИАЦИЯ.В</t>
  </si>
  <si>
    <t>CRITBINOM</t>
  </si>
  <si>
    <t>КРИТБИНОМ</t>
  </si>
  <si>
    <t>CSC</t>
  </si>
  <si>
    <t>CSCH</t>
  </si>
  <si>
    <t>CUBEKPIMEMBER</t>
  </si>
  <si>
    <t>КУБЭЛЕМЕНТКИП</t>
  </si>
  <si>
    <t>CUBEMEMBER</t>
  </si>
  <si>
    <t>КУБЭЛЕМЕНТ</t>
  </si>
  <si>
    <t>CUBEMEMBERPROPERTY</t>
  </si>
  <si>
    <t>КУБПОРЭЛЕМЕНТ</t>
  </si>
  <si>
    <t>CUBERANKEDMEMBER</t>
  </si>
  <si>
    <t>CUBESET</t>
  </si>
  <si>
    <t>КУБМНОЖ</t>
  </si>
  <si>
    <t>CUBESETCOUNT</t>
  </si>
  <si>
    <t>КУБЧИСЛОЭЛМНОЖ</t>
  </si>
  <si>
    <t>CUBEVALUE</t>
  </si>
  <si>
    <t>КУБЗНАЧЕНИЕ</t>
  </si>
  <si>
    <t>CUMIPMT</t>
  </si>
  <si>
    <t>ОБЩПЛАТ</t>
  </si>
  <si>
    <t>CUMPRINC</t>
  </si>
  <si>
    <t>ОБЩДОХОД</t>
  </si>
  <si>
    <t>DATE</t>
  </si>
  <si>
    <t>ДАТА</t>
  </si>
  <si>
    <t>DATEVALUE</t>
  </si>
  <si>
    <t>ДАТАЗНАЧ</t>
  </si>
  <si>
    <t>DAVERAGE</t>
  </si>
  <si>
    <t>ДСРЗНАЧ</t>
  </si>
  <si>
    <t>DAY</t>
  </si>
  <si>
    <t>ДЕНЬ</t>
  </si>
  <si>
    <t>DAYS</t>
  </si>
  <si>
    <t>ДНЕЙ</t>
  </si>
  <si>
    <t>DAYS360</t>
  </si>
  <si>
    <t>ДНЕЙ360</t>
  </si>
  <si>
    <t>DB</t>
  </si>
  <si>
    <t>ФУО</t>
  </si>
  <si>
    <t>DBCS</t>
  </si>
  <si>
    <t>DCOUNT</t>
  </si>
  <si>
    <t>БСЧЁТ</t>
  </si>
  <si>
    <t>DCOUNTA</t>
  </si>
  <si>
    <t>БСЧЁТА</t>
  </si>
  <si>
    <t>DDB</t>
  </si>
  <si>
    <t>ДДОБ</t>
  </si>
  <si>
    <t>DEC2BIN</t>
  </si>
  <si>
    <t>ДЕС.В.ДВ</t>
  </si>
  <si>
    <t>DEC2HEX</t>
  </si>
  <si>
    <t>ДЕС.В.ШЕСТН</t>
  </si>
  <si>
    <t>DEC2OCT</t>
  </si>
  <si>
    <t>ДЕС.В.ВОСЬМ</t>
  </si>
  <si>
    <t>DECIMAL</t>
  </si>
  <si>
    <t>ДЕС</t>
  </si>
  <si>
    <t>DEGREES</t>
  </si>
  <si>
    <t>ГРАДУСЫ</t>
  </si>
  <si>
    <t>DELTA</t>
  </si>
  <si>
    <t>ДЕЛЬТА</t>
  </si>
  <si>
    <t>DEVSQ</t>
  </si>
  <si>
    <t>КВАДРОТКЛ</t>
  </si>
  <si>
    <t>DGET</t>
  </si>
  <si>
    <t>БИЗВЛЕЧЬ</t>
  </si>
  <si>
    <t>DISC</t>
  </si>
  <si>
    <t>СКИДКА</t>
  </si>
  <si>
    <t>DMAX</t>
  </si>
  <si>
    <t>ДМАКС</t>
  </si>
  <si>
    <t>DMIN</t>
  </si>
  <si>
    <t>ДМИН</t>
  </si>
  <si>
    <t>DOLLAR</t>
  </si>
  <si>
    <t>РУБЛЬ</t>
  </si>
  <si>
    <t>DOLLARDE</t>
  </si>
  <si>
    <t>РУБЛЬ.ДЕС</t>
  </si>
  <si>
    <t>DOLLARFR</t>
  </si>
  <si>
    <t>РУБЛЬ.ДРОБЬ</t>
  </si>
  <si>
    <t>DPRODUCT</t>
  </si>
  <si>
    <t>БДПРОИЗВЕД</t>
  </si>
  <si>
    <t>DSTDEV</t>
  </si>
  <si>
    <t>ДСТАНДОТКЛ</t>
  </si>
  <si>
    <t>DSTDEVP</t>
  </si>
  <si>
    <t>ДСТАНДОТКЛП</t>
  </si>
  <si>
    <t>DSUM</t>
  </si>
  <si>
    <t>БДСУММ</t>
  </si>
  <si>
    <t>DURATION</t>
  </si>
  <si>
    <t>ДЛИТ</t>
  </si>
  <si>
    <t>DVAR</t>
  </si>
  <si>
    <t>БДДИСП</t>
  </si>
  <si>
    <t>DVARP</t>
  </si>
  <si>
    <t>БДДИСПП</t>
  </si>
  <si>
    <t>EDATE</t>
  </si>
  <si>
    <t>ДАТАМЕС</t>
  </si>
  <si>
    <t>EFFECT</t>
  </si>
  <si>
    <t>ЭФФЕКТ</t>
  </si>
  <si>
    <t>ENCODEURL</t>
  </si>
  <si>
    <t>КОДИР.URL</t>
  </si>
  <si>
    <t>EOMONTH</t>
  </si>
  <si>
    <t>КОНМЕСЯЦА</t>
  </si>
  <si>
    <t>ERF</t>
  </si>
  <si>
    <t>ФОШ</t>
  </si>
  <si>
    <t>ERF.PRECISE</t>
  </si>
  <si>
    <t>ФОШ.ТОЧН</t>
  </si>
  <si>
    <t>ERFC</t>
  </si>
  <si>
    <t>ДФОШ</t>
  </si>
  <si>
    <t>ERFC.PRECISE</t>
  </si>
  <si>
    <t>ДФОШ.ТОЧН</t>
  </si>
  <si>
    <t>ERROR.TYPE</t>
  </si>
  <si>
    <t>ТИП.ОШИБКИ</t>
  </si>
  <si>
    <t>EUROCONVERT</t>
  </si>
  <si>
    <t>ПЕРЕСЧЕТЕВРО</t>
  </si>
  <si>
    <t>EVEN</t>
  </si>
  <si>
    <t>ЧЁТН</t>
  </si>
  <si>
    <t>EXACT</t>
  </si>
  <si>
    <t>СОВПАД</t>
  </si>
  <si>
    <t>EXP</t>
  </si>
  <si>
    <t>EXPON.DIST</t>
  </si>
  <si>
    <t>ЭКСП.РАСП</t>
  </si>
  <si>
    <t>EXPONDIST</t>
  </si>
  <si>
    <t>ЭКСПРАСП</t>
  </si>
  <si>
    <t>F.DIST</t>
  </si>
  <si>
    <t>F.РАСП</t>
  </si>
  <si>
    <t>F.DIST.RT</t>
  </si>
  <si>
    <t>F.РАСП.ПХ</t>
  </si>
  <si>
    <t>F.INV</t>
  </si>
  <si>
    <t>FРАСПОБР</t>
  </si>
  <si>
    <t>F.INV.RT</t>
  </si>
  <si>
    <t>F.ОБР.ПХ</t>
  </si>
  <si>
    <t>F.TEST</t>
  </si>
  <si>
    <t>ФТЕСТ</t>
  </si>
  <si>
    <t>FACT</t>
  </si>
  <si>
    <t>ФАКТР</t>
  </si>
  <si>
    <t>FACTDOUBLE</t>
  </si>
  <si>
    <t>ДВФАКТР</t>
  </si>
  <si>
    <t>ЛОЖЬ</t>
  </si>
  <si>
    <t>FDIST</t>
  </si>
  <si>
    <t>FРАСП</t>
  </si>
  <si>
    <t>FILTERXML</t>
  </si>
  <si>
    <t>ФИЛЬТР.XML</t>
  </si>
  <si>
    <t>НАЙТИ</t>
  </si>
  <si>
    <t>FINV</t>
  </si>
  <si>
    <t>FISHER</t>
  </si>
  <si>
    <t>ФИШЕР</t>
  </si>
  <si>
    <t>FISHERINV</t>
  </si>
  <si>
    <t>ФИШЕРОБР</t>
  </si>
  <si>
    <t>FIXED</t>
  </si>
  <si>
    <t>ФИКСИРОВАННЫЙ</t>
  </si>
  <si>
    <t>FLOOR</t>
  </si>
  <si>
    <t>ОКРВНИЗ</t>
  </si>
  <si>
    <t>FLOOR.MATH</t>
  </si>
  <si>
    <t>FLOOR.PRECISE</t>
  </si>
  <si>
    <t>ОКРВНИЗ.ТОЧН</t>
  </si>
  <si>
    <t>FORECAST</t>
  </si>
  <si>
    <t>ПРЕДСКАЗ</t>
  </si>
  <si>
    <t>FORMULATEXT</t>
  </si>
  <si>
    <t>FREQUENCY</t>
  </si>
  <si>
    <t>ЧАСТОТА</t>
  </si>
  <si>
    <t>FTEST</t>
  </si>
  <si>
    <t>FV</t>
  </si>
  <si>
    <t>БС</t>
  </si>
  <si>
    <t>FVSCHEDULE</t>
  </si>
  <si>
    <t>БЗРАСПИС</t>
  </si>
  <si>
    <t>GAMMA</t>
  </si>
  <si>
    <t>ГАММА</t>
  </si>
  <si>
    <t>GAMMA.DIST</t>
  </si>
  <si>
    <t>ГАММА.РАСП</t>
  </si>
  <si>
    <t>GAMMA.INV</t>
  </si>
  <si>
    <t>ГАММА.ОБР</t>
  </si>
  <si>
    <t>GAMMADIST</t>
  </si>
  <si>
    <t>ГАММАРАСП</t>
  </si>
  <si>
    <t>GAMMAINV</t>
  </si>
  <si>
    <t>ГАММАОБР</t>
  </si>
  <si>
    <t>GAMMALN</t>
  </si>
  <si>
    <t>ГАММАНЛОГ</t>
  </si>
  <si>
    <t>GAMMALN.PRECISE</t>
  </si>
  <si>
    <t>ГАММАНЛОГ.ТОЧН</t>
  </si>
  <si>
    <t>GAUSS</t>
  </si>
  <si>
    <t>ГАУСС</t>
  </si>
  <si>
    <t>GCD</t>
  </si>
  <si>
    <t>НОД</t>
  </si>
  <si>
    <t>GEOMEAN</t>
  </si>
  <si>
    <t>СРГЕОМ</t>
  </si>
  <si>
    <t>GESTEP</t>
  </si>
  <si>
    <t>ПОРОГ</t>
  </si>
  <si>
    <t>GETPIVOTDATA</t>
  </si>
  <si>
    <t>ПОЛУЧИТЬ.ДАННЫЕ.СВОДНОЙ.ТАБЛИЦЫ</t>
  </si>
  <si>
    <t>GROWTH</t>
  </si>
  <si>
    <t>РОСТ</t>
  </si>
  <si>
    <t>HARMEAN</t>
  </si>
  <si>
    <t>СРГАРМ</t>
  </si>
  <si>
    <t>HEX2BIN</t>
  </si>
  <si>
    <t>ШЕСТН.В.ДВ</t>
  </si>
  <si>
    <t>HEX2DEC</t>
  </si>
  <si>
    <t>ШЕСТН.В.ДЕС</t>
  </si>
  <si>
    <t>HEX2OCT</t>
  </si>
  <si>
    <t>ШЕСТН.В.ВОСЬМ</t>
  </si>
  <si>
    <r>
      <rPr>
        <rFont val="Arial"/>
        <color theme="1"/>
        <sz val="8.0"/>
      </rPr>
      <t>HLOOKUP</t>
    </r>
  </si>
  <si>
    <t>ГПР</t>
  </si>
  <si>
    <t>ЧАС</t>
  </si>
  <si>
    <t>HYPERLINK</t>
  </si>
  <si>
    <t>ГИПЕРССЫЛКА</t>
  </si>
  <si>
    <t>HYPGEOM.DIST</t>
  </si>
  <si>
    <t>ГИПЕРГЕОМЕТ</t>
  </si>
  <si>
    <t>HYPGEOMDIST</t>
  </si>
  <si>
    <r>
      <rPr>
        <rFont val="Arial"/>
        <color theme="1"/>
        <sz val="8.0"/>
      </rPr>
      <t>IF</t>
    </r>
  </si>
  <si>
    <t>ЕСЛИ</t>
  </si>
  <si>
    <t>ЕСЛИОШИБКА</t>
  </si>
  <si>
    <t>IFNA</t>
  </si>
  <si>
    <t>ЕСЛИНД</t>
  </si>
  <si>
    <t>IMABS</t>
  </si>
  <si>
    <t>МНИМ.ABS</t>
  </si>
  <si>
    <t>IMAGINARY</t>
  </si>
  <si>
    <t>МНИМ.ЧАСТЬ</t>
  </si>
  <si>
    <t>IMARGUMENT</t>
  </si>
  <si>
    <t>МНИМ.АРГУМЕНТ</t>
  </si>
  <si>
    <t>IMCONJUGATE</t>
  </si>
  <si>
    <t>МНИМ.СОПРЯЖ</t>
  </si>
  <si>
    <t>IMCOS</t>
  </si>
  <si>
    <t>МНИМ.COS</t>
  </si>
  <si>
    <t>IMCOSH</t>
  </si>
  <si>
    <t>МНИМ.COSH</t>
  </si>
  <si>
    <t>IMCOT</t>
  </si>
  <si>
    <t>МНИМ.COT</t>
  </si>
  <si>
    <t>IMCSC</t>
  </si>
  <si>
    <t>МНИМ.CSC</t>
  </si>
  <si>
    <t>IMCSCH</t>
  </si>
  <si>
    <t>МНИМ.CSCH</t>
  </si>
  <si>
    <t>IMDIV</t>
  </si>
  <si>
    <t>МНИМ.ДЕЛ</t>
  </si>
  <si>
    <t>IMEXP</t>
  </si>
  <si>
    <t>МНИМ.EXP</t>
  </si>
  <si>
    <t>IMLN</t>
  </si>
  <si>
    <t>МНИМ.LN</t>
  </si>
  <si>
    <t>IMLOG10</t>
  </si>
  <si>
    <t>МНИМ.LOG10</t>
  </si>
  <si>
    <t>IMLOG2</t>
  </si>
  <si>
    <t>МНИМ.LOG2</t>
  </si>
  <si>
    <t>IMPOWER</t>
  </si>
  <si>
    <t>МНИМ.СТЕПЕНЬ</t>
  </si>
  <si>
    <t>IMPRODUCT</t>
  </si>
  <si>
    <t>МНИМ.ПРОИЗВЕД</t>
  </si>
  <si>
    <t>IMREAL</t>
  </si>
  <si>
    <t>МНИМ.ВЕЩ</t>
  </si>
  <si>
    <t>IMSEC</t>
  </si>
  <si>
    <t>МНИМ.SEC</t>
  </si>
  <si>
    <t>IMSECH</t>
  </si>
  <si>
    <t>МНИМ.SECH</t>
  </si>
  <si>
    <t>IMSIN</t>
  </si>
  <si>
    <t>МНИМ.SIN</t>
  </si>
  <si>
    <t>IMSINH</t>
  </si>
  <si>
    <t>МНИМ.SINH</t>
  </si>
  <si>
    <t>IMSQRT</t>
  </si>
  <si>
    <t>МНИМ.КОРЕНЬ</t>
  </si>
  <si>
    <t>IMSUB</t>
  </si>
  <si>
    <t>МНИМ.РАЗН</t>
  </si>
  <si>
    <t>IMSUM</t>
  </si>
  <si>
    <t>МНИМ.СУММ</t>
  </si>
  <si>
    <t>IMTAN</t>
  </si>
  <si>
    <t>МНИМ.TAN</t>
  </si>
  <si>
    <t>ИНДЕКС</t>
  </si>
  <si>
    <t>INDIRECT</t>
  </si>
  <si>
    <t>ДВССЫЛ</t>
  </si>
  <si>
    <t>INFO</t>
  </si>
  <si>
    <t>ИНФОРМ</t>
  </si>
  <si>
    <t>INT</t>
  </si>
  <si>
    <t>ЦЕЛОЕ</t>
  </si>
  <si>
    <t>INTERCEPT</t>
  </si>
  <si>
    <t>ОТРЕЗОК</t>
  </si>
  <si>
    <t>INTRATE</t>
  </si>
  <si>
    <t>ИНОРМА</t>
  </si>
  <si>
    <t>IPMT</t>
  </si>
  <si>
    <t>ПРПЛТ</t>
  </si>
  <si>
    <t>IRR</t>
  </si>
  <si>
    <t>ВСД</t>
  </si>
  <si>
    <t>ISBLANK</t>
  </si>
  <si>
    <t>ЕПУСТО</t>
  </si>
  <si>
    <t>ISERR</t>
  </si>
  <si>
    <t>ЕОШ</t>
  </si>
  <si>
    <t>ISERROR</t>
  </si>
  <si>
    <t>ЕОШИБКА</t>
  </si>
  <si>
    <t>ISEVEN</t>
  </si>
  <si>
    <t>ЕЧЁТН</t>
  </si>
  <si>
    <t>ISFORMULA</t>
  </si>
  <si>
    <t>ЕФОРМУЛА</t>
  </si>
  <si>
    <t>ISLOGICAL</t>
  </si>
  <si>
    <t>ЕЛОГИЧ</t>
  </si>
  <si>
    <t>ISNA</t>
  </si>
  <si>
    <t>ЕНД</t>
  </si>
  <si>
    <t>ISNONTEXT</t>
  </si>
  <si>
    <t>ЕНЕТЕКСТ</t>
  </si>
  <si>
    <t>ISNUMBER</t>
  </si>
  <si>
    <t>ЕЧИСЛО</t>
  </si>
  <si>
    <t>ISO.CEILING</t>
  </si>
  <si>
    <t>ISO.ОКРВВЕРХ</t>
  </si>
  <si>
    <t>ISODD</t>
  </si>
  <si>
    <t>ЕНЕЧЁТ</t>
  </si>
  <si>
    <t>ISOWEEKNUM</t>
  </si>
  <si>
    <t>ISO.НОМНЕД</t>
  </si>
  <si>
    <t>ISPMT</t>
  </si>
  <si>
    <t>ПРОЦПЛАТ</t>
  </si>
  <si>
    <t>ISREF</t>
  </si>
  <si>
    <t>ЕССЫЛКА</t>
  </si>
  <si>
    <t>ISTEXT</t>
  </si>
  <si>
    <t>ЕТЕКСТ</t>
  </si>
  <si>
    <t>KURT</t>
  </si>
  <si>
    <t>ЭКСЦЕСС</t>
  </si>
  <si>
    <t>LARGE</t>
  </si>
  <si>
    <t>НАИБОЛЬШИЙ</t>
  </si>
  <si>
    <t>LCM</t>
  </si>
  <si>
    <t>НОК</t>
  </si>
  <si>
    <t>ЛЕВСИМВ</t>
  </si>
  <si>
    <t>ДЛСТР</t>
  </si>
  <si>
    <t>LINEST</t>
  </si>
  <si>
    <t>ЛИНЕЙН</t>
  </si>
  <si>
    <t>LN</t>
  </si>
  <si>
    <t>LOG</t>
  </si>
  <si>
    <t>LOG10</t>
  </si>
  <si>
    <t>LOGEST</t>
  </si>
  <si>
    <t>ЛГРФПРИБЛ</t>
  </si>
  <si>
    <t>LOGINV</t>
  </si>
  <si>
    <t>ЛОГНОРМОБР</t>
  </si>
  <si>
    <t>LOGNORM.DIST</t>
  </si>
  <si>
    <t>ЛОГНОРМ.РАСП</t>
  </si>
  <si>
    <t>LOGNORM.INV</t>
  </si>
  <si>
    <t>ЛОГНОРМ.ОБР</t>
  </si>
  <si>
    <t>LOGNORMDIST</t>
  </si>
  <si>
    <t>ЛОГНОРМРАСП</t>
  </si>
  <si>
    <t>LOOKUP</t>
  </si>
  <si>
    <t>ПРОСМОТР</t>
  </si>
  <si>
    <t>СТРОЧН</t>
  </si>
  <si>
    <r>
      <rPr>
        <rFont val="Arial"/>
        <color theme="1"/>
        <sz val="8.0"/>
      </rPr>
      <t>MATCH</t>
    </r>
  </si>
  <si>
    <t>ПОИСКПОЗ</t>
  </si>
  <si>
    <t>MAX</t>
  </si>
  <si>
    <t>МАКС</t>
  </si>
  <si>
    <t>MAXA</t>
  </si>
  <si>
    <t>МАКСА</t>
  </si>
  <si>
    <t>MDETERM</t>
  </si>
  <si>
    <t>МОПРЕД</t>
  </si>
  <si>
    <t>MDURATION</t>
  </si>
  <si>
    <t>МДЛИТ</t>
  </si>
  <si>
    <t>MEDIAN</t>
  </si>
  <si>
    <t>МЕДИАНА</t>
  </si>
  <si>
    <t>ПСТР</t>
  </si>
  <si>
    <t>MIN</t>
  </si>
  <si>
    <t>МИН</t>
  </si>
  <si>
    <t>MINA</t>
  </si>
  <si>
    <t>МИНА</t>
  </si>
  <si>
    <t>МИНУТЫ</t>
  </si>
  <si>
    <t>MINVERSE</t>
  </si>
  <si>
    <t>МОБР</t>
  </si>
  <si>
    <t>MIRR</t>
  </si>
  <si>
    <t>МВСД</t>
  </si>
  <si>
    <t>MMULT</t>
  </si>
  <si>
    <t>МУМНОЖ</t>
  </si>
  <si>
    <t>MOD</t>
  </si>
  <si>
    <t>ОСТАТ</t>
  </si>
  <si>
    <t>MODE</t>
  </si>
  <si>
    <t>МОДА</t>
  </si>
  <si>
    <t>MODE.MULT</t>
  </si>
  <si>
    <t>МОДА.НСК</t>
  </si>
  <si>
    <t>MODE.SNGL</t>
  </si>
  <si>
    <t>МОДА.ОДН</t>
  </si>
  <si>
    <t>MONTH</t>
  </si>
  <si>
    <t>МЕСЯЦ</t>
  </si>
  <si>
    <t>MROUND</t>
  </si>
  <si>
    <t>ОКРУГЛТ</t>
  </si>
  <si>
    <t>MULTINOMIAL</t>
  </si>
  <si>
    <t>МУЛЬТИНОМ</t>
  </si>
  <si>
    <t>MUNIT</t>
  </si>
  <si>
    <t>ЕДМАТРИЦА</t>
  </si>
  <si>
    <t>N</t>
  </si>
  <si>
    <t>Ч</t>
  </si>
  <si>
    <t>NA</t>
  </si>
  <si>
    <t>НД</t>
  </si>
  <si>
    <t>NEGBINOM.DIST</t>
  </si>
  <si>
    <t>ОТРБИНОМ.РАСП</t>
  </si>
  <si>
    <t>NEGBINOMDIST</t>
  </si>
  <si>
    <t>ОТРБИНОМРАСП</t>
  </si>
  <si>
    <t>NETWORKDAYS</t>
  </si>
  <si>
    <t>ЧИСТРАБДНИ</t>
  </si>
  <si>
    <t>NETWORKDAYS.INTL</t>
  </si>
  <si>
    <t>ЧИСТРАБДНИ.МЕЖД</t>
  </si>
  <si>
    <t>NOMINAL</t>
  </si>
  <si>
    <t>НОМИНАЛ</t>
  </si>
  <si>
    <t>NORM.DIST</t>
  </si>
  <si>
    <t>НОРМ.РАСП</t>
  </si>
  <si>
    <t>NORM.INV</t>
  </si>
  <si>
    <t>НОРМ.ОБР</t>
  </si>
  <si>
    <t>NORM.S.DIST</t>
  </si>
  <si>
    <t>НОРМ.СТ.РАСП</t>
  </si>
  <si>
    <t>NORM.S.INV</t>
  </si>
  <si>
    <t>НОРМ.СТ.ОБР</t>
  </si>
  <si>
    <t>NORMDIST</t>
  </si>
  <si>
    <t>НОРМРАСП</t>
  </si>
  <si>
    <t>NORMINV</t>
  </si>
  <si>
    <t>НОРМОБР</t>
  </si>
  <si>
    <t>NORMSDIST</t>
  </si>
  <si>
    <t>НОРМСТРАСП</t>
  </si>
  <si>
    <t>NORMSINV</t>
  </si>
  <si>
    <t>НОРМСТОБР</t>
  </si>
  <si>
    <t>NOT</t>
  </si>
  <si>
    <t>НЕ</t>
  </si>
  <si>
    <t>ТДАТА</t>
  </si>
  <si>
    <t>NPER</t>
  </si>
  <si>
    <t>КПЕР</t>
  </si>
  <si>
    <t>NPV</t>
  </si>
  <si>
    <t>ЧПС</t>
  </si>
  <si>
    <t>NUMBERVALUE</t>
  </si>
  <si>
    <t>ЧИСЛЗНАЧ</t>
  </si>
  <si>
    <t>OCT2BIN</t>
  </si>
  <si>
    <t>ВОСЬМ.В.ДВ</t>
  </si>
  <si>
    <t>OCT2DEC</t>
  </si>
  <si>
    <t>ВОСЬМ.В.ДЕС</t>
  </si>
  <si>
    <t>OCT2HEX</t>
  </si>
  <si>
    <t>ВОСЬМ.В.ШЕСТН</t>
  </si>
  <si>
    <t>ODD</t>
  </si>
  <si>
    <t>НЕЧЁТ</t>
  </si>
  <si>
    <t>ODDFPRICE</t>
  </si>
  <si>
    <t>ЦЕНАПЕРВНЕРЕГ</t>
  </si>
  <si>
    <t>ODDFYIELD</t>
  </si>
  <si>
    <t>ДОХОДПЕРВНЕРЕГ</t>
  </si>
  <si>
    <t>ODDLPRICE</t>
  </si>
  <si>
    <t>ЦЕНАПОСЛНЕРЕГ</t>
  </si>
  <si>
    <t>ODDLYIELD</t>
  </si>
  <si>
    <t>ДОХОДПОСЛНЕРЕГ</t>
  </si>
  <si>
    <t>OFFSET</t>
  </si>
  <si>
    <t>СМЕЩ</t>
  </si>
  <si>
    <t>ИЛИ</t>
  </si>
  <si>
    <t>PDURATION</t>
  </si>
  <si>
    <t>PEARSON</t>
  </si>
  <si>
    <t>PERCENTILE</t>
  </si>
  <si>
    <t>ПЕРСЕНТИЛЬ</t>
  </si>
  <si>
    <t>PERCENTILE.EXC</t>
  </si>
  <si>
    <t>ПРОЦЕНТИЛЬ.ИСКЛ</t>
  </si>
  <si>
    <t>PERCENTILE.INC</t>
  </si>
  <si>
    <t>ПРОЦЕНТИЛЬ.ВКЛ</t>
  </si>
  <si>
    <t>PERCENTRANK</t>
  </si>
  <si>
    <t>ПРОЦЕНТРАНГ</t>
  </si>
  <si>
    <t>PERCENTRANK.EXC</t>
  </si>
  <si>
    <t>ПРОЦЕНТРАНГ.ИСКЛ</t>
  </si>
  <si>
    <t>PERCENTRANK.INC</t>
  </si>
  <si>
    <t>ПРОЦЕНТРАНГ.ВКЛ</t>
  </si>
  <si>
    <t>PERMUT</t>
  </si>
  <si>
    <t>ПЕРЕСТ</t>
  </si>
  <si>
    <t>PERMUTATIONA</t>
  </si>
  <si>
    <t>PHI</t>
  </si>
  <si>
    <t>PHONETIC</t>
  </si>
  <si>
    <t>PI</t>
  </si>
  <si>
    <t>ПИ</t>
  </si>
  <si>
    <t>PMT</t>
  </si>
  <si>
    <t>ПЛТ</t>
  </si>
  <si>
    <t>POISSON</t>
  </si>
  <si>
    <t>ПУАССОН</t>
  </si>
  <si>
    <t>POISSON.DIST</t>
  </si>
  <si>
    <t>ПУАССОН.РАСП</t>
  </si>
  <si>
    <t>POWER</t>
  </si>
  <si>
    <t>СТЕПЕНЬ</t>
  </si>
  <si>
    <t>PPMT</t>
  </si>
  <si>
    <t>ОСПЛТ</t>
  </si>
  <si>
    <t>PRICE</t>
  </si>
  <si>
    <t>ЦЕНА</t>
  </si>
  <si>
    <t>PRICEDISC</t>
  </si>
  <si>
    <t>ЦЕНАСКИДКА</t>
  </si>
  <si>
    <t>PRICEMAT</t>
  </si>
  <si>
    <t>ЦЕНАПОГАШ</t>
  </si>
  <si>
    <t>PROB</t>
  </si>
  <si>
    <t>ВЕРОЯТНОСТЬ</t>
  </si>
  <si>
    <t>PRODUCT</t>
  </si>
  <si>
    <t>ПРОИЗВЕД</t>
  </si>
  <si>
    <t>ПРОПНАЧ</t>
  </si>
  <si>
    <t>PV</t>
  </si>
  <si>
    <t>ПС</t>
  </si>
  <si>
    <t>QUARTILE</t>
  </si>
  <si>
    <t>КВАРТИЛЬ</t>
  </si>
  <si>
    <t>QUARTILE.EXC</t>
  </si>
  <si>
    <t>КВАРТИЛЬ.ИСКЛ</t>
  </si>
  <si>
    <t>QUARTILE.INC</t>
  </si>
  <si>
    <t>КВАРТИЛЬ.ВКЛ</t>
  </si>
  <si>
    <t>QUOTIENT</t>
  </si>
  <si>
    <t>ЧАСТНОЕ</t>
  </si>
  <si>
    <t>RADIANS</t>
  </si>
  <si>
    <t>РАДИАНЫ</t>
  </si>
  <si>
    <t>RAND</t>
  </si>
  <si>
    <t>СЛЧИС</t>
  </si>
  <si>
    <t>RANDBETWEEN</t>
  </si>
  <si>
    <t>СЛУЧМЕЖДУ</t>
  </si>
  <si>
    <t>RANK</t>
  </si>
  <si>
    <t>РАНГ</t>
  </si>
  <si>
    <t>RANK.AVG</t>
  </si>
  <si>
    <t>РАНГ.СР</t>
  </si>
  <si>
    <t>RANK.EQ</t>
  </si>
  <si>
    <t>РАНГ.РВ</t>
  </si>
  <si>
    <t>RATE</t>
  </si>
  <si>
    <t>СТАВКА</t>
  </si>
  <si>
    <t>RECEIVED</t>
  </si>
  <si>
    <t>ПОЛУЧЕНО</t>
  </si>
  <si>
    <t>REGISTER.ID</t>
  </si>
  <si>
    <t>РЕГИСТРАТОР.ИД</t>
  </si>
  <si>
    <t>REPLACE</t>
  </si>
  <si>
    <t>ЗАМЕНИТЬ</t>
  </si>
  <si>
    <t>REPT</t>
  </si>
  <si>
    <t>ПОВТОР</t>
  </si>
  <si>
    <t>ПРАВСИМВ</t>
  </si>
  <si>
    <t>ROMAN</t>
  </si>
  <si>
    <t>РИМСКОЕ</t>
  </si>
  <si>
    <t>ROUND</t>
  </si>
  <si>
    <t>ОКРУГЛ</t>
  </si>
  <si>
    <t>ROUNDDOWN</t>
  </si>
  <si>
    <t>ОКРУГЛВНИЗ</t>
  </si>
  <si>
    <t>ROUNDUP</t>
  </si>
  <si>
    <t>ОКРУГЛВВЕРХ</t>
  </si>
  <si>
    <t>ROW</t>
  </si>
  <si>
    <t>СТРОКА</t>
  </si>
  <si>
    <t>ROWS</t>
  </si>
  <si>
    <t>ЧСТРОК</t>
  </si>
  <si>
    <t>RRI</t>
  </si>
  <si>
    <t>RSQ</t>
  </si>
  <si>
    <t>КВПИРСОН</t>
  </si>
  <si>
    <t>RTD</t>
  </si>
  <si>
    <t>ДРВ</t>
  </si>
  <si>
    <t>ПОИСК</t>
  </si>
  <si>
    <t>SEC</t>
  </si>
  <si>
    <t>SECH</t>
  </si>
  <si>
    <t>СЕКУНДЫ</t>
  </si>
  <si>
    <t>SERIESSUM</t>
  </si>
  <si>
    <t>РЯД.СУММ</t>
  </si>
  <si>
    <t>SHEET</t>
  </si>
  <si>
    <t>SHEETS</t>
  </si>
  <si>
    <t>SIGN</t>
  </si>
  <si>
    <t>ЗНАК</t>
  </si>
  <si>
    <t>SIN</t>
  </si>
  <si>
    <t>SINH</t>
  </si>
  <si>
    <t>SKEW</t>
  </si>
  <si>
    <t>СКОС</t>
  </si>
  <si>
    <t>SKEW.P</t>
  </si>
  <si>
    <t>SLN</t>
  </si>
  <si>
    <t>АПЛ</t>
  </si>
  <si>
    <t>SLOPE</t>
  </si>
  <si>
    <t>НАКЛОН</t>
  </si>
  <si>
    <t>SMALL</t>
  </si>
  <si>
    <t>НАИМЕНЬШИЙ</t>
  </si>
  <si>
    <t>SQL.REQUEST</t>
  </si>
  <si>
    <t>SQRT</t>
  </si>
  <si>
    <t>КОРЕНЬ</t>
  </si>
  <si>
    <t>SQRTPI</t>
  </si>
  <si>
    <t>КОРЕНЬПИ</t>
  </si>
  <si>
    <t>STANDARDIZE</t>
  </si>
  <si>
    <t>НОРМАЛИЗАЦИЯ</t>
  </si>
  <si>
    <t>STDEV</t>
  </si>
  <si>
    <t>СТАНДОТКЛОН</t>
  </si>
  <si>
    <t>STDEV.P</t>
  </si>
  <si>
    <t>СТАНДОТКЛОНП</t>
  </si>
  <si>
    <t>STDEV.S</t>
  </si>
  <si>
    <t>СТАНДОТКЛОН.В</t>
  </si>
  <si>
    <t>STDEVA</t>
  </si>
  <si>
    <t>СТАНДОТКЛОНА</t>
  </si>
  <si>
    <t>STDEVP</t>
  </si>
  <si>
    <t>STDEVPA</t>
  </si>
  <si>
    <t>СТАНДОТКЛОНПА</t>
  </si>
  <si>
    <t>STEYX</t>
  </si>
  <si>
    <t>СТОШYX</t>
  </si>
  <si>
    <t>ПОДСТАВИТЬ</t>
  </si>
  <si>
    <t>SUBTOTAL</t>
  </si>
  <si>
    <t>ПРОМЕЖУТОЧНЫЕ.ИТОГИ</t>
  </si>
  <si>
    <t>SUM</t>
  </si>
  <si>
    <t>СУММ</t>
  </si>
  <si>
    <t>SUMIF</t>
  </si>
  <si>
    <t>СУММЕСЛИ</t>
  </si>
  <si>
    <t>SUMIFS</t>
  </si>
  <si>
    <t>СУММЕСЛИМН</t>
  </si>
  <si>
    <t>SUMPRODUCT</t>
  </si>
  <si>
    <t>СУММПРОИЗВ</t>
  </si>
  <si>
    <t>SUMSQ</t>
  </si>
  <si>
    <t>СУММКВ</t>
  </si>
  <si>
    <t>SUMX2MY2</t>
  </si>
  <si>
    <t>СУММРАЗНКВ</t>
  </si>
  <si>
    <t>SUMX2PY2</t>
  </si>
  <si>
    <t>СУММСУММКВ</t>
  </si>
  <si>
    <t>SUMXMY2</t>
  </si>
  <si>
    <t>СУММКВРАЗН</t>
  </si>
  <si>
    <t>SYD</t>
  </si>
  <si>
    <t>АСЧ</t>
  </si>
  <si>
    <t>T</t>
  </si>
  <si>
    <t>Т</t>
  </si>
  <si>
    <t>T.DIST</t>
  </si>
  <si>
    <t>СТЬЮДРАСП</t>
  </si>
  <si>
    <t>T.DIST.2T</t>
  </si>
  <si>
    <t>СТЬЮДЕНТ.РАСП.2Х</t>
  </si>
  <si>
    <t>T.DIST.RT</t>
  </si>
  <si>
    <t>СТЬЮДЕНТ.РАСП.ПХ</t>
  </si>
  <si>
    <t>T.INV</t>
  </si>
  <si>
    <t>СТЬЮДРАСПОБР</t>
  </si>
  <si>
    <t>T.INV.2T</t>
  </si>
  <si>
    <t>СТЬЮДЕНТ.ОБР.2Х</t>
  </si>
  <si>
    <t>T.TEST</t>
  </si>
  <si>
    <t>ТТЕСТ</t>
  </si>
  <si>
    <t>TAN</t>
  </si>
  <si>
    <t>TANH</t>
  </si>
  <si>
    <t>TBILLEQ</t>
  </si>
  <si>
    <t>РАВНОКЧЕК</t>
  </si>
  <si>
    <t>TBILLPRICE</t>
  </si>
  <si>
    <t>ЦЕНАКЧЕК</t>
  </si>
  <si>
    <t>TBILLYIELD</t>
  </si>
  <si>
    <t>ДОХОДКЧЕК</t>
  </si>
  <si>
    <t>TDIST</t>
  </si>
  <si>
    <t>TEXT</t>
  </si>
  <si>
    <t>ТЕКСТ</t>
  </si>
  <si>
    <t>ВРЕМЯ</t>
  </si>
  <si>
    <t>ВРЕМЗНАЧ</t>
  </si>
  <si>
    <t>TINV</t>
  </si>
  <si>
    <t>TODAY</t>
  </si>
  <si>
    <t>СЕГОДНЯ</t>
  </si>
  <si>
    <t>TRANSPOSE</t>
  </si>
  <si>
    <t>ТРАНСП</t>
  </si>
  <si>
    <t>TREND</t>
  </si>
  <si>
    <t>ТЕНДЕНЦИЯ</t>
  </si>
  <si>
    <t>СЖПРОБЕЛЫ</t>
  </si>
  <si>
    <t>TRIMMEAN</t>
  </si>
  <si>
    <t>УРЕЗСРЕДНЕЕ</t>
  </si>
  <si>
    <t>ИСТИНА</t>
  </si>
  <si>
    <t>TRUNC</t>
  </si>
  <si>
    <t>ОТБР</t>
  </si>
  <si>
    <t>TTEST</t>
  </si>
  <si>
    <t>TYPE</t>
  </si>
  <si>
    <t>ТИП</t>
  </si>
  <si>
    <t>UNICHAR</t>
  </si>
  <si>
    <t>UNICODE</t>
  </si>
  <si>
    <t>ПРОПИСН</t>
  </si>
  <si>
    <t>VALUE</t>
  </si>
  <si>
    <t>ЗНАЧЕН</t>
  </si>
  <si>
    <t>VAR</t>
  </si>
  <si>
    <t>ДИСП</t>
  </si>
  <si>
    <t>VAR.P</t>
  </si>
  <si>
    <t>ДИСПР</t>
  </si>
  <si>
    <t>VAR.S</t>
  </si>
  <si>
    <t>ДИСП.В</t>
  </si>
  <si>
    <t>VARA</t>
  </si>
  <si>
    <t>ДИСПА</t>
  </si>
  <si>
    <t>VARP</t>
  </si>
  <si>
    <t>VARPA</t>
  </si>
  <si>
    <t>ДИСПРА</t>
  </si>
  <si>
    <t>VDB</t>
  </si>
  <si>
    <t>ПУО</t>
  </si>
  <si>
    <r>
      <rPr>
        <rFont val="Arial"/>
        <color theme="1"/>
        <sz val="8.0"/>
      </rPr>
      <t>VLOOKUP</t>
    </r>
  </si>
  <si>
    <t>ВПР</t>
  </si>
  <si>
    <t>WEBSERVICE</t>
  </si>
  <si>
    <t>WEEKDAY</t>
  </si>
  <si>
    <t>ДЕНЬНЕД</t>
  </si>
  <si>
    <t>WEEKNUM</t>
  </si>
  <si>
    <t>НОМНЕДЕЛИ</t>
  </si>
  <si>
    <t>WEIBULL</t>
  </si>
  <si>
    <t>ВЕЙБУЛЛ</t>
  </si>
  <si>
    <t>WEIBULL.DIST</t>
  </si>
  <si>
    <t>ВЕЙБУЛЛ.РАСП</t>
  </si>
  <si>
    <t>WORKDAY</t>
  </si>
  <si>
    <t>РАБДЕНЬ</t>
  </si>
  <si>
    <t>WORKDAY.INTL</t>
  </si>
  <si>
    <t>РАБДЕНЬ.МЕЖД</t>
  </si>
  <si>
    <t>XIRR</t>
  </si>
  <si>
    <t>ЧИСТВНДОХ</t>
  </si>
  <si>
    <r>
      <rPr>
        <rFont val="Arial"/>
        <color theme="1"/>
        <sz val="8.0"/>
      </rPr>
      <t>XLOOKUP</t>
    </r>
  </si>
  <si>
    <t>ПРОСМОТРХ</t>
  </si>
  <si>
    <t>XNPV</t>
  </si>
  <si>
    <t>ЧИСТНЗ</t>
  </si>
  <si>
    <t>XOR</t>
  </si>
  <si>
    <t>YEAR</t>
  </si>
  <si>
    <t>ГОД</t>
  </si>
  <si>
    <t>YEARFRAC</t>
  </si>
  <si>
    <t>ДОЛЯГОДА</t>
  </si>
  <si>
    <t>YIELD</t>
  </si>
  <si>
    <t>ДОХОД</t>
  </si>
  <si>
    <t>YIELDDISC</t>
  </si>
  <si>
    <t>ДОХОДСКИДКА</t>
  </si>
  <si>
    <t>YIELDMAT</t>
  </si>
  <si>
    <t>ДОХОДПОГАШ</t>
  </si>
  <si>
    <t>Z.TEST</t>
  </si>
  <si>
    <t>Z.ТЕСТ</t>
  </si>
  <si>
    <t>ZTEST</t>
  </si>
  <si>
    <t>ZТЕСТ</t>
  </si>
  <si>
    <t>DATEDIF</t>
  </si>
  <si>
    <t>РАЗНДАТ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</si>
</sst>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.mm.yy hh:mm:ss"/>
    <numFmt numFmtId="165" formatCode="HH:mm:ss"/>
    <numFmt numFmtId="166" formatCode="d.m.yy hh:mm:ss"/>
    <numFmt numFmtId="167" formatCode="dd.mm.yyyy"/>
    <numFmt numFmtId="168" formatCode="d.m.yyyy"/>
    <numFmt numFmtId="169" formatCode="d mmmm"/>
  </numFmts>
  <fonts count="17">
    <font>
      <sz val="10.0"/>
      <color rgb="FF000000"/>
      <name val="Arial"/>
      <scheme val="minor"/>
    </font>
    <font>
      <b/>
      <sz val="14.0"/>
      <color rgb="FF000000"/>
      <name val="Calibri"/>
    </font>
    <font>
      <b/>
      <i/>
      <sz val="14.0"/>
      <color rgb="FF666666"/>
      <name val="Calibri"/>
    </font>
    <font>
      <b/>
      <color rgb="FFFFFFFF"/>
      <name val="Arial"/>
    </font>
    <font>
      <sz val="14.0"/>
      <color theme="1"/>
      <name val="Arial"/>
      <scheme val="minor"/>
    </font>
    <font>
      <color theme="1"/>
      <name val="Arial"/>
    </font>
    <font>
      <sz val="14.0"/>
      <color rgb="FF000000"/>
      <name val="Calibri"/>
    </font>
    <font>
      <i/>
      <sz val="11.0"/>
      <color rgb="FF000000"/>
      <name val="Calibri"/>
    </font>
    <font>
      <b/>
      <sz val="11.0"/>
      <color rgb="FF000000"/>
      <name val="Calibri"/>
    </font>
    <font>
      <b/>
      <i/>
      <sz val="11.0"/>
      <color rgb="FF666666"/>
      <name val="Calibri"/>
    </font>
    <font>
      <sz val="11.0"/>
      <color rgb="FF000000"/>
      <name val="Calibri"/>
    </font>
    <font>
      <color theme="1"/>
      <name val="Arial"/>
      <scheme val="minor"/>
    </font>
    <font>
      <b/>
      <sz val="14.0"/>
      <color theme="1"/>
      <name val="Calibri"/>
    </font>
    <font>
      <sz val="14.0"/>
      <color theme="1"/>
      <name val="Calibri"/>
    </font>
    <font>
      <b/>
      <sz val="8.0"/>
      <color rgb="FF000000"/>
      <name val="Arial"/>
      <scheme val="minor"/>
    </font>
    <font>
      <sz val="8.0"/>
      <color theme="1"/>
      <name val="Arial"/>
      <scheme val="minor"/>
    </font>
    <font>
      <sz val="8.0"/>
      <color rgb="FF363C40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4A86E8"/>
        <bgColor rgb="FF4A86E8"/>
      </patternFill>
    </fill>
    <fill>
      <patternFill patternType="solid">
        <fgColor rgb="FFFF6D01"/>
        <bgColor rgb="FFFF6D01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3" fontId="1" numFmtId="0" xfId="0" applyAlignment="1" applyFill="1" applyFont="1">
      <alignment horizontal="left" readingOrder="0" shrinkToFit="0" vertical="bottom" wrapText="0"/>
    </xf>
    <xf borderId="0" fillId="2" fontId="2" numFmtId="0" xfId="0" applyAlignment="1" applyFont="1">
      <alignment horizontal="left" readingOrder="0" shrinkToFit="0" vertical="bottom" wrapText="0"/>
    </xf>
    <xf borderId="0" fillId="2" fontId="1" numFmtId="0" xfId="0" applyAlignment="1" applyFont="1">
      <alignment horizontal="left" readingOrder="0" shrinkToFit="0" vertical="bottom" wrapText="0"/>
    </xf>
    <xf borderId="0" fillId="4" fontId="3" numFmtId="0" xfId="0" applyAlignment="1" applyFill="1" applyFont="1">
      <alignment vertical="bottom"/>
    </xf>
    <xf borderId="0" fillId="0" fontId="4" numFmtId="0" xfId="0" applyFont="1"/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1" fillId="2" fontId="1" numFmtId="0" xfId="0" applyAlignment="1" applyBorder="1" applyFont="1">
      <alignment horizontal="center" readingOrder="0" shrinkToFit="0" vertical="bottom" wrapText="0"/>
    </xf>
    <xf borderId="1" fillId="0" fontId="6" numFmtId="164" xfId="0" applyAlignment="1" applyBorder="1" applyFont="1" applyNumberFormat="1">
      <alignment horizontal="right" readingOrder="0" shrinkToFit="0" vertical="bottom" wrapText="0"/>
    </xf>
    <xf borderId="1" fillId="3" fontId="6" numFmtId="0" xfId="0" applyAlignment="1" applyBorder="1" applyFont="1">
      <alignment horizontal="center" readingOrder="0" shrinkToFit="0" vertical="bottom" wrapText="0"/>
    </xf>
    <xf borderId="1" fillId="3" fontId="4" numFmtId="165" xfId="0" applyAlignment="1" applyBorder="1" applyFont="1" applyNumberFormat="1">
      <alignment horizontal="center"/>
    </xf>
    <xf borderId="1" fillId="3" fontId="4" numFmtId="0" xfId="0" applyAlignment="1" applyBorder="1" applyFont="1">
      <alignment horizontal="center"/>
    </xf>
    <xf borderId="1" fillId="3" fontId="4" numFmtId="19" xfId="0" applyAlignment="1" applyBorder="1" applyFont="1" applyNumberFormat="1">
      <alignment horizontal="center"/>
    </xf>
    <xf borderId="0" fillId="0" fontId="5" numFmtId="4" xfId="0" applyAlignment="1" applyFont="1" applyNumberFormat="1">
      <alignment vertical="bottom"/>
    </xf>
    <xf borderId="0" fillId="5" fontId="3" numFmtId="4" xfId="0" applyAlignment="1" applyFill="1" applyFont="1" applyNumberFormat="1">
      <alignment vertical="bottom"/>
    </xf>
    <xf borderId="0" fillId="0" fontId="4" numFmtId="4" xfId="0" applyFont="1" applyNumberFormat="1"/>
    <xf borderId="1" fillId="0" fontId="6" numFmtId="166" xfId="0" applyAlignment="1" applyBorder="1" applyFont="1" applyNumberFormat="1">
      <alignment horizontal="right" readingOrder="0" shrinkToFit="0" vertical="bottom" wrapText="0"/>
    </xf>
    <xf borderId="0" fillId="2" fontId="7" numFmtId="0" xfId="0" applyAlignment="1" applyFont="1">
      <alignment horizontal="left" readingOrder="0" shrinkToFit="0" vertical="top" wrapText="1"/>
    </xf>
    <xf borderId="0" fillId="2" fontId="1" numFmtId="4" xfId="0" applyAlignment="1" applyFont="1" applyNumberFormat="1">
      <alignment horizontal="center" readingOrder="0" shrinkToFit="0" vertical="bottom" wrapText="0"/>
    </xf>
    <xf borderId="1" fillId="0" fontId="6" numFmtId="0" xfId="0" applyAlignment="1" applyBorder="1" applyFont="1">
      <alignment horizontal="center" readingOrder="0" shrinkToFit="0" vertical="bottom" wrapText="0"/>
    </xf>
    <xf borderId="0" fillId="3" fontId="4" numFmtId="0" xfId="0" applyAlignment="1" applyFont="1">
      <alignment horizontal="center"/>
    </xf>
    <xf borderId="0" fillId="2" fontId="8" numFmtId="0" xfId="0" applyAlignment="1" applyFont="1">
      <alignment horizontal="center" readingOrder="0" shrinkToFit="0" vertical="bottom" wrapText="0"/>
    </xf>
    <xf borderId="0" fillId="3" fontId="8" numFmtId="0" xfId="0" applyAlignment="1" applyFont="1">
      <alignment horizontal="left" readingOrder="0" shrinkToFit="0" vertical="bottom" wrapText="0"/>
    </xf>
    <xf borderId="0" fillId="2" fontId="9" numFmtId="0" xfId="0" applyAlignment="1" applyFont="1">
      <alignment horizontal="left" readingOrder="0" shrinkToFit="0" vertical="bottom" wrapText="0"/>
    </xf>
    <xf borderId="0" fillId="2" fontId="8" numFmtId="0" xfId="0" applyAlignment="1" applyFont="1">
      <alignment horizontal="left" readingOrder="0" shrinkToFit="0" vertical="bottom" wrapText="0"/>
    </xf>
    <xf borderId="1" fillId="2" fontId="8" numFmtId="0" xfId="0" applyAlignment="1" applyBorder="1" applyFont="1">
      <alignment horizontal="center" readingOrder="0" shrinkToFit="0" vertical="bottom" wrapText="0"/>
    </xf>
    <xf borderId="1" fillId="0" fontId="10" numFmtId="0" xfId="0" applyAlignment="1" applyBorder="1" applyFont="1">
      <alignment horizontal="left" readingOrder="0" shrinkToFit="0" vertical="bottom" wrapText="0"/>
    </xf>
    <xf borderId="1" fillId="3" fontId="11" numFmtId="0" xfId="0" applyBorder="1" applyFont="1"/>
    <xf borderId="1" fillId="3" fontId="10" numFmtId="0" xfId="0" applyAlignment="1" applyBorder="1" applyFont="1">
      <alignment horizontal="left" readingOrder="0" shrinkToFit="0" vertical="bottom" wrapText="0"/>
    </xf>
    <xf borderId="0" fillId="0" fontId="11" numFmtId="0" xfId="0" applyAlignment="1" applyFont="1">
      <alignment horizontal="center"/>
    </xf>
    <xf borderId="1" fillId="0" fontId="10" numFmtId="0" xfId="0" applyAlignment="1" applyBorder="1" applyFont="1">
      <alignment horizontal="left" readingOrder="0" shrinkToFit="0" vertical="bottom" wrapText="1"/>
    </xf>
    <xf borderId="1" fillId="3" fontId="10" numFmtId="0" xfId="0" applyAlignment="1" applyBorder="1" applyFont="1">
      <alignment horizontal="left" readingOrder="0" shrinkToFit="0" vertical="bottom" wrapText="1"/>
    </xf>
    <xf borderId="1" fillId="3" fontId="11" numFmtId="0" xfId="0" applyAlignment="1" applyBorder="1" applyFont="1">
      <alignment shrinkToFit="0" wrapText="1"/>
    </xf>
    <xf borderId="0" fillId="3" fontId="8" numFmtId="0" xfId="0" applyAlignment="1" applyFont="1">
      <alignment readingOrder="0" shrinkToFit="0" vertical="bottom" wrapText="0"/>
    </xf>
    <xf borderId="0" fillId="2" fontId="8" numFmtId="167" xfId="0" applyAlignment="1" applyFont="1" applyNumberFormat="1">
      <alignment horizontal="right" readingOrder="0" shrinkToFit="0" vertical="bottom" wrapText="0"/>
    </xf>
    <xf borderId="0" fillId="2" fontId="8" numFmtId="0" xfId="0" applyAlignment="1" applyFont="1">
      <alignment readingOrder="0" shrinkToFit="0" vertical="bottom" wrapText="0"/>
    </xf>
    <xf borderId="1" fillId="2" fontId="8" numFmtId="0" xfId="0" applyAlignment="1" applyBorder="1" applyFont="1">
      <alignment readingOrder="0" shrinkToFit="0" vertical="bottom" wrapText="0"/>
    </xf>
    <xf borderId="2" fillId="0" fontId="10" numFmtId="0" xfId="0" applyAlignment="1" applyBorder="1" applyFont="1">
      <alignment readingOrder="0" shrinkToFit="0" vertical="bottom" wrapText="0"/>
    </xf>
    <xf borderId="1" fillId="2" fontId="8" numFmtId="167" xfId="0" applyAlignment="1" applyBorder="1" applyFont="1" applyNumberFormat="1">
      <alignment horizontal="center" readingOrder="0" shrinkToFit="0" vertical="bottom" wrapText="0"/>
    </xf>
    <xf borderId="1" fillId="0" fontId="10" numFmtId="0" xfId="0" applyAlignment="1" applyBorder="1" applyFont="1">
      <alignment readingOrder="0" shrinkToFit="0" vertical="bottom" wrapText="0"/>
    </xf>
    <xf borderId="1" fillId="2" fontId="8" numFmtId="167" xfId="0" applyAlignment="1" applyBorder="1" applyFont="1" applyNumberFormat="1">
      <alignment horizontal="right" readingOrder="0" shrinkToFit="0" vertical="bottom" wrapText="0"/>
    </xf>
    <xf borderId="1" fillId="0" fontId="10" numFmtId="0" xfId="0" applyAlignment="1" applyBorder="1" applyFont="1">
      <alignment horizontal="right" readingOrder="0" shrinkToFit="0" vertical="bottom" wrapText="0"/>
    </xf>
    <xf borderId="1" fillId="2" fontId="12" numFmtId="0" xfId="0" applyAlignment="1" applyBorder="1" applyFont="1">
      <alignment horizontal="center" vertical="bottom"/>
    </xf>
    <xf borderId="0" fillId="0" fontId="13" numFmtId="0" xfId="0" applyAlignment="1" applyFont="1">
      <alignment vertical="bottom"/>
    </xf>
    <xf borderId="0" fillId="0" fontId="13" numFmtId="167" xfId="0" applyAlignment="1" applyFont="1" applyNumberFormat="1">
      <alignment horizontal="right" vertical="bottom"/>
    </xf>
    <xf borderId="0" fillId="0" fontId="13" numFmtId="0" xfId="0" applyAlignment="1" applyFont="1">
      <alignment horizontal="right" vertical="bottom"/>
    </xf>
    <xf borderId="0" fillId="0" fontId="13" numFmtId="168" xfId="0" applyAlignment="1" applyFont="1" applyNumberFormat="1">
      <alignment horizontal="right" vertical="bottom"/>
    </xf>
    <xf borderId="1" fillId="0" fontId="10" numFmtId="167" xfId="0" applyAlignment="1" applyBorder="1" applyFont="1" applyNumberFormat="1">
      <alignment horizontal="right" readingOrder="0" shrinkToFit="0" vertical="bottom" wrapText="0"/>
    </xf>
    <xf borderId="1" fillId="0" fontId="10" numFmtId="169" xfId="0" applyAlignment="1" applyBorder="1" applyFont="1" applyNumberFormat="1">
      <alignment horizontal="left" readingOrder="0" shrinkToFit="0" vertical="bottom" wrapText="0"/>
    </xf>
    <xf borderId="1" fillId="2" fontId="14" numFmtId="0" xfId="0" applyAlignment="1" applyBorder="1" applyFont="1">
      <alignment horizontal="center" readingOrder="0" shrinkToFit="0" vertical="bottom" wrapText="0"/>
    </xf>
    <xf borderId="0" fillId="0" fontId="15" numFmtId="0" xfId="0" applyFont="1"/>
    <xf borderId="0" fillId="6" fontId="16" numFmtId="0" xfId="0" applyAlignment="1" applyFill="1" applyFont="1">
      <alignment horizontal="left" readingOrder="0"/>
    </xf>
    <xf borderId="0" fillId="6" fontId="16" numFmtId="0" xfId="0" applyAlignment="1" applyFont="1">
      <alignment readingOrder="0"/>
    </xf>
    <xf borderId="0" fillId="0" fontId="15" numFmtId="0" xfId="0" applyAlignment="1" applyFont="1">
      <alignment horizontal="left" readingOrder="0"/>
    </xf>
    <xf borderId="0" fillId="6" fontId="16" numFmtId="0" xfId="0" applyAlignment="1" applyFont="1">
      <alignment horizontal="left" readingOrder="0"/>
    </xf>
    <xf borderId="0" fillId="0" fontId="15" numFmtId="0" xfId="0" applyAlignment="1" applyFont="1">
      <alignment readingOrder="0"/>
    </xf>
    <xf borderId="0" fillId="0" fontId="1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1.25"/>
    <col customWidth="1" min="3" max="3" width="18.13"/>
    <col customWidth="1" min="4" max="4" width="12.5"/>
    <col customWidth="1" min="5" max="8" width="16.5"/>
    <col customWidth="1" min="10" max="10" width="6.38"/>
    <col customWidth="1" min="11" max="11" width="84.38"/>
  </cols>
  <sheetData>
    <row r="1">
      <c r="A1" s="1">
        <f>COUNTA(B1:D6)/2</f>
        <v>6</v>
      </c>
      <c r="B1" s="2" t="s">
        <v>0</v>
      </c>
      <c r="C1" s="3" t="str">
        <f>IFERROR(VLOOKUP(B1,'С.ВСІ ФОРМУЛИ'!$A:$B,2,0),"")</f>
        <v>ТДАТА</v>
      </c>
      <c r="D1" s="4"/>
      <c r="E1" s="4"/>
      <c r="F1" s="4"/>
      <c r="G1" s="4"/>
      <c r="H1" s="4"/>
      <c r="I1" s="4"/>
      <c r="J1" s="5" t="s">
        <v>1</v>
      </c>
      <c r="L1" s="6"/>
      <c r="M1" s="6"/>
      <c r="N1" s="6"/>
      <c r="O1" s="6"/>
      <c r="P1" s="6"/>
      <c r="Q1" s="6"/>
      <c r="R1" s="6"/>
      <c r="S1" s="6"/>
      <c r="T1" s="6"/>
    </row>
    <row r="2">
      <c r="A2" s="4"/>
      <c r="B2" s="2" t="s">
        <v>2</v>
      </c>
      <c r="C2" s="3" t="str">
        <f>IFERROR(VLOOKUP(B2,'С.ВСІ ФОРМУЛИ'!$A:$B,2,0),"")</f>
        <v>ВРЕМЗНАЧ</v>
      </c>
      <c r="D2" s="4"/>
      <c r="E2" s="4"/>
      <c r="F2" s="4"/>
      <c r="G2" s="4"/>
      <c r="H2" s="4"/>
      <c r="I2" s="4"/>
      <c r="J2" s="7" t="s">
        <v>3</v>
      </c>
      <c r="K2" s="8" t="s">
        <v>4</v>
      </c>
      <c r="L2" s="6"/>
      <c r="M2" s="6"/>
      <c r="N2" s="6"/>
      <c r="O2" s="6"/>
      <c r="P2" s="6"/>
      <c r="Q2" s="6"/>
      <c r="R2" s="6"/>
      <c r="S2" s="6"/>
      <c r="T2" s="6"/>
    </row>
    <row r="3">
      <c r="A3" s="4"/>
      <c r="B3" s="2" t="s">
        <v>5</v>
      </c>
      <c r="C3" s="3" t="str">
        <f>IFERROR(VLOOKUP(B3,'С.ВСІ ФОРМУЛИ'!$A:$B,2,0),"")</f>
        <v>ЧАС</v>
      </c>
      <c r="D3" s="4"/>
      <c r="E3" s="4"/>
      <c r="F3" s="4"/>
      <c r="G3" s="4"/>
      <c r="H3" s="4"/>
      <c r="I3" s="4"/>
      <c r="J3" s="7" t="s">
        <v>6</v>
      </c>
      <c r="K3" s="8" t="s">
        <v>7</v>
      </c>
      <c r="L3" s="6"/>
      <c r="M3" s="6"/>
      <c r="N3" s="6"/>
      <c r="O3" s="6"/>
      <c r="P3" s="6"/>
      <c r="Q3" s="6"/>
      <c r="R3" s="6"/>
      <c r="S3" s="6"/>
      <c r="T3" s="6"/>
    </row>
    <row r="4">
      <c r="A4" s="4"/>
      <c r="B4" s="2" t="s">
        <v>8</v>
      </c>
      <c r="C4" s="3" t="str">
        <f>IFERROR(VLOOKUP(B4,'С.ВСІ ФОРМУЛИ'!$A:$B,2,0),"")</f>
        <v>МИНУТЫ</v>
      </c>
      <c r="D4" s="4"/>
      <c r="E4" s="4"/>
      <c r="F4" s="4"/>
      <c r="G4" s="4"/>
      <c r="H4" s="4"/>
      <c r="I4" s="4"/>
      <c r="J4" s="7" t="s">
        <v>9</v>
      </c>
      <c r="K4" s="8" t="s">
        <v>10</v>
      </c>
      <c r="L4" s="6"/>
      <c r="M4" s="6"/>
      <c r="N4" s="6"/>
      <c r="O4" s="6"/>
      <c r="P4" s="6"/>
      <c r="Q4" s="6"/>
      <c r="R4" s="6"/>
      <c r="S4" s="6"/>
      <c r="T4" s="6"/>
    </row>
    <row r="5">
      <c r="A5" s="4"/>
      <c r="B5" s="2" t="s">
        <v>11</v>
      </c>
      <c r="C5" s="3" t="str">
        <f>IFERROR(VLOOKUP(B5,'С.ВСІ ФОРМУЛИ'!$A:$B,2,0),"")</f>
        <v>СЕКУНДЫ</v>
      </c>
      <c r="D5" s="4"/>
      <c r="E5" s="4"/>
      <c r="F5" s="4"/>
      <c r="G5" s="4"/>
      <c r="H5" s="4"/>
      <c r="I5" s="4"/>
      <c r="J5" s="7"/>
      <c r="K5" s="7"/>
      <c r="L5" s="6"/>
      <c r="M5" s="6"/>
      <c r="N5" s="6"/>
      <c r="O5" s="6"/>
      <c r="P5" s="6"/>
      <c r="Q5" s="6"/>
      <c r="R5" s="6"/>
      <c r="S5" s="6"/>
      <c r="T5" s="6"/>
    </row>
    <row r="6">
      <c r="A6" s="4"/>
      <c r="B6" s="2" t="s">
        <v>12</v>
      </c>
      <c r="C6" s="3" t="str">
        <f>IFERROR(VLOOKUP(B6,'С.ВСІ ФОРМУЛИ'!$A:$B,2,0),"")</f>
        <v>ВРЕМЯ</v>
      </c>
      <c r="D6" s="4"/>
      <c r="E6" s="4"/>
      <c r="F6" s="4"/>
      <c r="G6" s="4"/>
      <c r="H6" s="4"/>
      <c r="I6" s="4"/>
      <c r="J6" s="7"/>
      <c r="K6" s="7"/>
      <c r="L6" s="6"/>
      <c r="M6" s="6"/>
      <c r="N6" s="6"/>
      <c r="O6" s="6"/>
      <c r="P6" s="6"/>
      <c r="Q6" s="6"/>
      <c r="R6" s="6"/>
      <c r="S6" s="6"/>
      <c r="T6" s="6"/>
    </row>
    <row r="7">
      <c r="A7" s="4"/>
      <c r="B7" s="9" t="s">
        <v>13</v>
      </c>
      <c r="C7" s="9" t="s">
        <v>14</v>
      </c>
      <c r="D7" s="9" t="s">
        <v>15</v>
      </c>
      <c r="E7" s="9" t="s">
        <v>2</v>
      </c>
      <c r="F7" s="9" t="s">
        <v>5</v>
      </c>
      <c r="G7" s="9" t="s">
        <v>8</v>
      </c>
      <c r="H7" s="9" t="s">
        <v>12</v>
      </c>
      <c r="I7" s="4"/>
      <c r="J7" s="7"/>
      <c r="K7" s="7"/>
      <c r="L7" s="6"/>
      <c r="M7" s="6"/>
      <c r="N7" s="6"/>
      <c r="O7" s="6"/>
      <c r="P7" s="6"/>
      <c r="Q7" s="6"/>
      <c r="R7" s="6"/>
      <c r="S7" s="6"/>
      <c r="T7" s="6"/>
    </row>
    <row r="8">
      <c r="A8" s="4"/>
      <c r="B8" s="10">
        <v>42283.076875</v>
      </c>
      <c r="C8" s="10">
        <v>42679.75068287037</v>
      </c>
      <c r="D8" s="11">
        <v>103.27</v>
      </c>
      <c r="E8" s="12">
        <f t="shared" ref="E8:E24" si="1">TIMEVALUE(C8)</f>
        <v>0.7506828704</v>
      </c>
      <c r="F8" s="13">
        <f t="shared" ref="F8:F24" si="2">HOUR(E8)</f>
        <v>18</v>
      </c>
      <c r="G8" s="13">
        <f t="shared" ref="G8:G24" si="3">MINUTE(E8)</f>
        <v>0</v>
      </c>
      <c r="H8" s="14">
        <f t="shared" ref="H8:H24" si="4">TIME(F8,G8,SECOND(E8))</f>
        <v>0.7506828704</v>
      </c>
      <c r="I8" s="1"/>
      <c r="J8" s="15"/>
      <c r="K8" s="7"/>
      <c r="L8" s="6"/>
      <c r="M8" s="6"/>
      <c r="N8" s="6"/>
      <c r="O8" s="6"/>
      <c r="P8" s="6"/>
      <c r="Q8" s="6"/>
      <c r="R8" s="6"/>
      <c r="S8" s="6"/>
      <c r="T8" s="6"/>
    </row>
    <row r="9">
      <c r="A9" s="4"/>
      <c r="B9" s="10">
        <v>41948.75068287037</v>
      </c>
      <c r="C9" s="10">
        <v>42089.254212962966</v>
      </c>
      <c r="D9" s="11">
        <v>98.41</v>
      </c>
      <c r="E9" s="12">
        <f t="shared" si="1"/>
        <v>0.254212963</v>
      </c>
      <c r="F9" s="13">
        <f t="shared" si="2"/>
        <v>6</v>
      </c>
      <c r="G9" s="13">
        <f t="shared" si="3"/>
        <v>6</v>
      </c>
      <c r="H9" s="14">
        <f t="shared" si="4"/>
        <v>0.254212963</v>
      </c>
      <c r="I9" s="1"/>
      <c r="J9" s="16" t="s">
        <v>16</v>
      </c>
      <c r="L9" s="6"/>
      <c r="M9" s="6"/>
      <c r="N9" s="6"/>
      <c r="O9" s="6"/>
      <c r="P9" s="6"/>
      <c r="Q9" s="6"/>
      <c r="R9" s="6"/>
      <c r="S9" s="6"/>
      <c r="T9" s="6"/>
    </row>
    <row r="10">
      <c r="A10" s="4"/>
      <c r="B10" s="10">
        <v>42089.254212962966</v>
      </c>
      <c r="C10" s="10">
        <v>42710.21126157408</v>
      </c>
      <c r="D10" s="11">
        <v>115.26</v>
      </c>
      <c r="E10" s="12">
        <f t="shared" si="1"/>
        <v>0.2112615741</v>
      </c>
      <c r="F10" s="13">
        <f t="shared" si="2"/>
        <v>5</v>
      </c>
      <c r="G10" s="13">
        <f t="shared" si="3"/>
        <v>4</v>
      </c>
      <c r="H10" s="14">
        <f t="shared" si="4"/>
        <v>0.2112615741</v>
      </c>
      <c r="I10" s="1"/>
      <c r="J10" s="15" t="s">
        <v>3</v>
      </c>
      <c r="K10" s="8" t="s">
        <v>17</v>
      </c>
      <c r="L10" s="6"/>
      <c r="M10" s="6"/>
      <c r="N10" s="6"/>
      <c r="O10" s="6"/>
      <c r="P10" s="6"/>
      <c r="Q10" s="6"/>
      <c r="R10" s="6"/>
      <c r="S10" s="6"/>
      <c r="T10" s="6"/>
    </row>
    <row r="11">
      <c r="A11" s="4"/>
      <c r="B11" s="10">
        <v>41979.21126157408</v>
      </c>
      <c r="C11" s="10">
        <v>42200.74628472222</v>
      </c>
      <c r="D11" s="11">
        <v>139.54</v>
      </c>
      <c r="E11" s="12">
        <f t="shared" si="1"/>
        <v>0.7462847222</v>
      </c>
      <c r="F11" s="13">
        <f t="shared" si="2"/>
        <v>17</v>
      </c>
      <c r="G11" s="13">
        <f t="shared" si="3"/>
        <v>54</v>
      </c>
      <c r="H11" s="14">
        <f t="shared" si="4"/>
        <v>0.7462847222</v>
      </c>
      <c r="I11" s="1"/>
      <c r="J11" s="17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>
      <c r="A12" s="4"/>
      <c r="B12" s="10">
        <v>41835.74628472222</v>
      </c>
      <c r="C12" s="10">
        <v>42619.14418981481</v>
      </c>
      <c r="D12" s="11">
        <v>132.97</v>
      </c>
      <c r="E12" s="12">
        <f t="shared" si="1"/>
        <v>0.1441898148</v>
      </c>
      <c r="F12" s="13">
        <f t="shared" si="2"/>
        <v>3</v>
      </c>
      <c r="G12" s="13">
        <f t="shared" si="3"/>
        <v>27</v>
      </c>
      <c r="H12" s="14">
        <f t="shared" si="4"/>
        <v>0.1441898148</v>
      </c>
      <c r="I12" s="1"/>
      <c r="J12" s="17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>
      <c r="A13" s="4"/>
      <c r="B13" s="10">
        <v>42619.14418981481</v>
      </c>
      <c r="C13" s="10">
        <v>42801.419756944444</v>
      </c>
      <c r="D13" s="11">
        <v>155.75</v>
      </c>
      <c r="E13" s="12">
        <f t="shared" si="1"/>
        <v>0.4197569444</v>
      </c>
      <c r="F13" s="13">
        <f t="shared" si="2"/>
        <v>10</v>
      </c>
      <c r="G13" s="13">
        <f t="shared" si="3"/>
        <v>4</v>
      </c>
      <c r="H13" s="14">
        <f t="shared" si="4"/>
        <v>0.4197569444</v>
      </c>
      <c r="I13" s="1"/>
      <c r="J13" s="17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>
      <c r="A14" s="4"/>
      <c r="B14" s="10">
        <v>42436.419756944444</v>
      </c>
      <c r="C14" s="10">
        <v>42498.09475694445</v>
      </c>
      <c r="D14" s="11">
        <v>106.02</v>
      </c>
      <c r="E14" s="12">
        <f t="shared" si="1"/>
        <v>0.09475694445</v>
      </c>
      <c r="F14" s="13">
        <f t="shared" si="2"/>
        <v>2</v>
      </c>
      <c r="G14" s="13">
        <f t="shared" si="3"/>
        <v>16</v>
      </c>
      <c r="H14" s="14">
        <f t="shared" si="4"/>
        <v>0.09475694444</v>
      </c>
      <c r="I14" s="1"/>
      <c r="J14" s="17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>
      <c r="A15" s="4"/>
      <c r="B15" s="10">
        <v>42498.09475694445</v>
      </c>
      <c r="C15" s="10">
        <v>42820.58652777778</v>
      </c>
      <c r="D15" s="11">
        <v>101.03</v>
      </c>
      <c r="E15" s="12">
        <f t="shared" si="1"/>
        <v>0.5865277778</v>
      </c>
      <c r="F15" s="13">
        <f t="shared" si="2"/>
        <v>14</v>
      </c>
      <c r="G15" s="13">
        <f t="shared" si="3"/>
        <v>4</v>
      </c>
      <c r="H15" s="14">
        <f t="shared" si="4"/>
        <v>0.5865277778</v>
      </c>
      <c r="I15" s="1"/>
      <c r="J15" s="17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>
      <c r="A16" s="4"/>
      <c r="B16" s="10">
        <v>42089.58652777778</v>
      </c>
      <c r="C16" s="18">
        <v>42293.69445601852</v>
      </c>
      <c r="D16" s="11">
        <v>118.34</v>
      </c>
      <c r="E16" s="12">
        <f t="shared" si="1"/>
        <v>0.6944560185</v>
      </c>
      <c r="F16" s="13">
        <f t="shared" si="2"/>
        <v>16</v>
      </c>
      <c r="G16" s="13">
        <f t="shared" si="3"/>
        <v>40</v>
      </c>
      <c r="H16" s="14">
        <f t="shared" si="4"/>
        <v>0.6944560185</v>
      </c>
      <c r="I16" s="1"/>
      <c r="J16" s="17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>
      <c r="A17" s="4"/>
      <c r="B17" s="18">
        <v>41928.69445601852</v>
      </c>
      <c r="C17" s="10">
        <v>42279.146261574075</v>
      </c>
      <c r="D17" s="11">
        <v>144.25</v>
      </c>
      <c r="E17" s="12">
        <f t="shared" si="1"/>
        <v>0.1462615741</v>
      </c>
      <c r="F17" s="13">
        <f t="shared" si="2"/>
        <v>3</v>
      </c>
      <c r="G17" s="13">
        <f t="shared" si="3"/>
        <v>30</v>
      </c>
      <c r="H17" s="14">
        <f t="shared" si="4"/>
        <v>0.1462615741</v>
      </c>
      <c r="I17" s="1"/>
      <c r="J17" s="17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>
      <c r="A18" s="4"/>
      <c r="B18" s="10">
        <v>42279.146261574075</v>
      </c>
      <c r="C18" s="18">
        <v>42306.133518518516</v>
      </c>
      <c r="D18" s="11">
        <v>47.0</v>
      </c>
      <c r="E18" s="12">
        <f t="shared" si="1"/>
        <v>0.1335185185</v>
      </c>
      <c r="F18" s="13">
        <f t="shared" si="2"/>
        <v>3</v>
      </c>
      <c r="G18" s="13">
        <f t="shared" si="3"/>
        <v>12</v>
      </c>
      <c r="H18" s="14">
        <f t="shared" si="4"/>
        <v>0.1335185185</v>
      </c>
      <c r="I18" s="1"/>
      <c r="J18" s="17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>
      <c r="A19" s="4"/>
      <c r="B19" s="18">
        <v>42306.133518518516</v>
      </c>
      <c r="C19" s="10">
        <v>42516.71289351852</v>
      </c>
      <c r="D19" s="11">
        <v>44.79</v>
      </c>
      <c r="E19" s="12">
        <f t="shared" si="1"/>
        <v>0.7128935185</v>
      </c>
      <c r="F19" s="13">
        <f t="shared" si="2"/>
        <v>17</v>
      </c>
      <c r="G19" s="13">
        <f t="shared" si="3"/>
        <v>6</v>
      </c>
      <c r="H19" s="14">
        <f t="shared" si="4"/>
        <v>0.7128935185</v>
      </c>
      <c r="I19" s="1"/>
      <c r="J19" s="17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>
      <c r="A20" s="4"/>
      <c r="B20" s="10">
        <v>41785.71289351852</v>
      </c>
      <c r="C20" s="10">
        <v>41880.29050925926</v>
      </c>
      <c r="D20" s="11">
        <v>52.46</v>
      </c>
      <c r="E20" s="12">
        <f t="shared" si="1"/>
        <v>0.2905092593</v>
      </c>
      <c r="F20" s="13">
        <f t="shared" si="2"/>
        <v>6</v>
      </c>
      <c r="G20" s="13">
        <f t="shared" si="3"/>
        <v>58</v>
      </c>
      <c r="H20" s="14">
        <f t="shared" si="4"/>
        <v>0.2905092593</v>
      </c>
      <c r="I20" s="1"/>
      <c r="J20" s="17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>
      <c r="A21" s="4"/>
      <c r="B21" s="10">
        <v>41880.29050925926</v>
      </c>
      <c r="C21" s="10">
        <v>42144.76663194445</v>
      </c>
      <c r="D21" s="11" t="s">
        <v>18</v>
      </c>
      <c r="E21" s="12">
        <f t="shared" si="1"/>
        <v>0.7666319444</v>
      </c>
      <c r="F21" s="13">
        <f t="shared" si="2"/>
        <v>18</v>
      </c>
      <c r="G21" s="13">
        <f t="shared" si="3"/>
        <v>23</v>
      </c>
      <c r="H21" s="14">
        <f t="shared" si="4"/>
        <v>0.7666319444</v>
      </c>
      <c r="I21" s="1"/>
      <c r="J21" s="17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>
      <c r="A22" s="4"/>
      <c r="B22" s="10">
        <v>41779.76663194445</v>
      </c>
      <c r="C22" s="10">
        <v>42585.70854166667</v>
      </c>
      <c r="D22" s="11">
        <v>576.1</v>
      </c>
      <c r="E22" s="12">
        <f t="shared" si="1"/>
        <v>0.7085416667</v>
      </c>
      <c r="F22" s="13">
        <f t="shared" si="2"/>
        <v>17</v>
      </c>
      <c r="G22" s="13">
        <f t="shared" si="3"/>
        <v>0</v>
      </c>
      <c r="H22" s="14">
        <f t="shared" si="4"/>
        <v>0.7085416667</v>
      </c>
      <c r="I22" s="1"/>
      <c r="J22" s="17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>
      <c r="A23" s="4"/>
      <c r="B23" s="10">
        <v>42585.70854166667</v>
      </c>
      <c r="C23" s="10">
        <v>42604.91510416667</v>
      </c>
      <c r="D23" s="11">
        <v>548.99</v>
      </c>
      <c r="E23" s="12">
        <f t="shared" si="1"/>
        <v>0.9151041667</v>
      </c>
      <c r="F23" s="13">
        <f t="shared" si="2"/>
        <v>21</v>
      </c>
      <c r="G23" s="13">
        <f t="shared" si="3"/>
        <v>57</v>
      </c>
      <c r="H23" s="14">
        <f t="shared" si="4"/>
        <v>0.9151041667</v>
      </c>
      <c r="I23" s="1"/>
      <c r="J23" s="17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>
      <c r="A24" s="4"/>
      <c r="B24" s="10">
        <v>42451.91510416667</v>
      </c>
      <c r="C24" s="10">
        <v>42585.70854166667</v>
      </c>
      <c r="D24" s="11">
        <v>643.03</v>
      </c>
      <c r="E24" s="12">
        <f t="shared" si="1"/>
        <v>0.7085416667</v>
      </c>
      <c r="F24" s="13">
        <f t="shared" si="2"/>
        <v>17</v>
      </c>
      <c r="G24" s="13">
        <f t="shared" si="3"/>
        <v>0</v>
      </c>
      <c r="H24" s="14">
        <f t="shared" si="4"/>
        <v>0.7085416667</v>
      </c>
      <c r="I24" s="1"/>
      <c r="J24" s="17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</row>
    <row r="1018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</row>
    <row r="1019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</row>
    <row r="1020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</row>
    <row r="1021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</row>
    <row r="102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</row>
    <row r="1023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</row>
    <row r="1024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</row>
    <row r="10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</row>
    <row r="1026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</row>
    <row r="1027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</row>
    <row r="1028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</row>
    <row r="1029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</row>
    <row r="1030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</row>
    <row r="1031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</row>
    <row r="1032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</row>
    <row r="1033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</row>
    <row r="1034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</row>
    <row r="1035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</row>
    <row r="1036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</row>
    <row r="1037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</row>
    <row r="1038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</row>
    <row r="1039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</row>
    <row r="1040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</row>
    <row r="1041">
      <c r="A1041" s="6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</row>
    <row r="1042">
      <c r="A1042" s="6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</row>
    <row r="1043">
      <c r="A1043" s="6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</row>
    <row r="1044">
      <c r="A1044" s="6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</row>
    <row r="1045">
      <c r="A1045" s="6"/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</row>
    <row r="1046">
      <c r="A1046" s="6"/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</row>
    <row r="1047">
      <c r="A1047" s="6"/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</row>
    <row r="1048">
      <c r="A1048" s="6"/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</row>
    <row r="1049">
      <c r="A1049" s="6"/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</row>
    <row r="1050">
      <c r="A1050" s="6"/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</row>
    <row r="1051">
      <c r="A1051" s="6"/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</row>
    <row r="1052">
      <c r="A1052" s="6"/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</row>
    <row r="1053">
      <c r="A1053" s="6"/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</row>
    <row r="1054">
      <c r="A1054" s="6"/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</row>
    <row r="1055">
      <c r="A1055" s="6"/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</row>
    <row r="1056">
      <c r="A1056" s="6"/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</row>
    <row r="1057">
      <c r="A1057" s="6"/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</row>
    <row r="1058">
      <c r="A1058" s="6"/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</row>
    <row r="1059">
      <c r="A1059" s="6"/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</row>
    <row r="1060">
      <c r="A1060" s="6"/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</row>
    <row r="1061">
      <c r="A1061" s="6"/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</row>
    <row r="1062">
      <c r="A1062" s="6"/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</row>
    <row r="1063">
      <c r="A1063" s="6"/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</row>
    <row r="1064">
      <c r="A1064" s="6"/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</row>
    <row r="1065">
      <c r="A1065" s="6"/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</row>
    <row r="1066">
      <c r="A1066" s="6"/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</row>
    <row r="1067">
      <c r="A1067" s="6"/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</row>
    <row r="1068">
      <c r="A1068" s="6"/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</row>
    <row r="1069">
      <c r="A1069" s="6"/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</row>
    <row r="1070">
      <c r="A1070" s="6"/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</row>
    <row r="1071">
      <c r="A1071" s="6"/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</row>
    <row r="1072">
      <c r="A1072" s="6"/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</row>
    <row r="1073">
      <c r="A1073" s="6"/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</row>
    <row r="1074">
      <c r="A1074" s="6"/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</row>
    <row r="1075">
      <c r="A1075" s="6"/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</row>
    <row r="1076">
      <c r="A1076" s="6"/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</row>
    <row r="1077">
      <c r="A1077" s="6"/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</row>
    <row r="1078">
      <c r="A1078" s="6"/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</row>
    <row r="1079">
      <c r="A1079" s="6"/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</row>
    <row r="1080">
      <c r="A1080" s="6"/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</row>
    <row r="1081">
      <c r="A1081" s="6"/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</row>
    <row r="1082">
      <c r="A1082" s="6"/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</row>
    <row r="1083">
      <c r="A1083" s="6"/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</row>
    <row r="1084">
      <c r="A1084" s="6"/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</row>
    <row r="1085">
      <c r="A1085" s="6"/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</row>
    <row r="1086">
      <c r="A1086" s="6"/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</row>
    <row r="1087">
      <c r="A1087" s="6"/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</row>
    <row r="1088">
      <c r="A1088" s="6"/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</row>
    <row r="1089">
      <c r="A1089" s="6"/>
      <c r="B1089" s="6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</row>
    <row r="1090">
      <c r="A1090" s="6"/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</row>
    <row r="1091">
      <c r="A1091" s="6"/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</row>
    <row r="1092">
      <c r="A1092" s="6"/>
      <c r="B1092" s="6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</row>
    <row r="1093">
      <c r="A1093" s="6"/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</row>
    <row r="1094">
      <c r="A1094" s="6"/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</row>
    <row r="1095">
      <c r="A1095" s="6"/>
      <c r="B1095" s="6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</row>
    <row r="1096">
      <c r="A1096" s="6"/>
      <c r="B1096" s="6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</row>
    <row r="1097">
      <c r="A1097" s="6"/>
      <c r="B1097" s="6"/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</row>
    <row r="1098">
      <c r="A1098" s="6"/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</row>
    <row r="1099">
      <c r="A1099" s="6"/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</row>
    <row r="1100">
      <c r="A1100" s="6"/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</row>
    <row r="1101">
      <c r="A1101" s="6"/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</row>
    <row r="1102">
      <c r="A1102" s="6"/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</row>
    <row r="1103">
      <c r="A1103" s="6"/>
      <c r="B1103" s="6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</row>
    <row r="1104">
      <c r="A1104" s="6"/>
      <c r="B1104" s="6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</row>
    <row r="1105">
      <c r="A1105" s="6"/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</row>
    <row r="1106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</row>
    <row r="1107">
      <c r="A1107" s="6"/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</row>
    <row r="1108">
      <c r="A1108" s="6"/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</row>
    <row r="1109">
      <c r="A1109" s="6"/>
      <c r="B1109" s="6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</row>
    <row r="1110">
      <c r="A1110" s="6"/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</row>
    <row r="1111">
      <c r="A1111" s="6"/>
      <c r="B1111" s="6"/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</row>
    <row r="1112">
      <c r="A1112" s="6"/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</row>
    <row r="1113">
      <c r="A1113" s="6"/>
      <c r="B1113" s="6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</row>
    <row r="1114">
      <c r="A1114" s="6"/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</row>
    <row r="1115">
      <c r="A1115" s="6"/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</row>
    <row r="1116">
      <c r="A1116" s="6"/>
      <c r="B1116" s="6"/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</row>
    <row r="1117">
      <c r="A1117" s="6"/>
      <c r="B1117" s="6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</row>
    <row r="1118">
      <c r="A1118" s="6"/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</row>
    <row r="1119">
      <c r="A1119" s="6"/>
      <c r="B1119" s="6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</row>
    <row r="1120">
      <c r="A1120" s="6"/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</row>
    <row r="1121">
      <c r="A1121" s="6"/>
      <c r="B1121" s="6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</row>
    <row r="1122">
      <c r="A1122" s="6"/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</row>
    <row r="1123">
      <c r="A1123" s="6"/>
      <c r="B1123" s="6"/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</row>
    <row r="1124">
      <c r="A1124" s="6"/>
      <c r="B1124" s="6"/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</row>
    <row r="1125">
      <c r="A1125" s="6"/>
      <c r="B1125" s="6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</row>
    <row r="1126">
      <c r="A1126" s="6"/>
      <c r="B1126" s="6"/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</row>
    <row r="1127">
      <c r="A1127" s="6"/>
      <c r="B1127" s="6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</row>
    <row r="1128">
      <c r="A1128" s="6"/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</row>
    <row r="1129">
      <c r="A1129" s="6"/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</row>
    <row r="1130">
      <c r="A1130" s="6"/>
      <c r="B1130" s="6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</row>
    <row r="1131">
      <c r="A1131" s="6"/>
      <c r="B1131" s="6"/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</row>
    <row r="1132">
      <c r="A1132" s="6"/>
      <c r="B1132" s="6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</row>
    <row r="1133">
      <c r="A1133" s="6"/>
      <c r="B1133" s="6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</row>
    <row r="1134">
      <c r="A1134" s="6"/>
      <c r="B1134" s="6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</row>
    <row r="1135">
      <c r="A1135" s="6"/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</row>
    <row r="1136">
      <c r="A1136" s="6"/>
      <c r="B1136" s="6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</row>
    <row r="1137">
      <c r="A1137" s="6"/>
      <c r="B1137" s="6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</row>
    <row r="1138">
      <c r="A1138" s="6"/>
      <c r="B1138" s="6"/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</row>
    <row r="1139">
      <c r="A1139" s="6"/>
      <c r="B1139" s="6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</row>
    <row r="1140">
      <c r="A1140" s="6"/>
      <c r="B1140" s="6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</row>
    <row r="1141">
      <c r="A1141" s="6"/>
      <c r="B1141" s="6"/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</row>
    <row r="1142">
      <c r="A1142" s="6"/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</row>
    <row r="1143">
      <c r="A1143" s="6"/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</row>
    <row r="1144">
      <c r="A1144" s="6"/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</row>
    <row r="1145">
      <c r="A1145" s="6"/>
      <c r="B1145" s="6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</row>
    <row r="1146">
      <c r="A1146" s="6"/>
      <c r="B1146" s="6"/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</row>
    <row r="1147">
      <c r="A1147" s="6"/>
      <c r="B1147" s="6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</row>
    <row r="1148">
      <c r="A1148" s="6"/>
      <c r="B1148" s="6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</row>
    <row r="1149">
      <c r="A1149" s="6"/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</row>
    <row r="1150">
      <c r="A1150" s="6"/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</row>
    <row r="1151">
      <c r="A1151" s="6"/>
      <c r="B1151" s="6"/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</row>
    <row r="1152">
      <c r="A1152" s="6"/>
      <c r="B1152" s="6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</row>
    <row r="1153">
      <c r="A1153" s="6"/>
      <c r="B1153" s="6"/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</row>
    <row r="1154">
      <c r="A1154" s="6"/>
      <c r="B1154" s="6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</row>
    <row r="1155">
      <c r="A1155" s="6"/>
      <c r="B1155" s="6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</row>
    <row r="1156">
      <c r="A1156" s="6"/>
      <c r="B1156" s="6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</row>
    <row r="1157">
      <c r="A1157" s="6"/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</row>
    <row r="1158">
      <c r="A1158" s="6"/>
      <c r="B1158" s="6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</row>
    <row r="1159">
      <c r="A1159" s="6"/>
      <c r="B1159" s="6"/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</row>
    <row r="1160">
      <c r="A1160" s="6"/>
      <c r="B1160" s="6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</row>
    <row r="1161">
      <c r="A1161" s="6"/>
      <c r="B1161" s="6"/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</row>
    <row r="1162">
      <c r="A1162" s="6"/>
      <c r="B1162" s="6"/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</row>
    <row r="1163">
      <c r="A1163" s="6"/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</row>
    <row r="1164">
      <c r="A1164" s="6"/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</row>
    <row r="1165">
      <c r="A1165" s="6"/>
      <c r="B1165" s="6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</row>
    <row r="1166">
      <c r="A1166" s="6"/>
      <c r="B1166" s="6"/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</row>
    <row r="1167">
      <c r="A1167" s="6"/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</row>
    <row r="1168">
      <c r="A1168" s="6"/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</row>
    <row r="1169">
      <c r="A1169" s="6"/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</row>
    <row r="1170">
      <c r="A1170" s="6"/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</row>
    <row r="1171">
      <c r="A1171" s="6"/>
      <c r="B1171" s="6"/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</row>
    <row r="1172">
      <c r="A1172" s="6"/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</row>
    <row r="1173">
      <c r="A1173" s="6"/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</row>
    <row r="1174">
      <c r="A1174" s="6"/>
      <c r="B1174" s="6"/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</row>
    <row r="1175">
      <c r="A1175" s="6"/>
      <c r="B1175" s="6"/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</row>
    <row r="1176">
      <c r="A1176" s="6"/>
      <c r="B1176" s="6"/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</row>
    <row r="1177">
      <c r="A1177" s="6"/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</row>
    <row r="1178">
      <c r="A1178" s="6"/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</row>
    <row r="1179">
      <c r="A1179" s="6"/>
      <c r="B1179" s="6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</row>
    <row r="1180">
      <c r="A1180" s="6"/>
      <c r="B1180" s="6"/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</row>
    <row r="1181">
      <c r="A1181" s="6"/>
      <c r="B1181" s="6"/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</row>
    <row r="1182">
      <c r="A1182" s="6"/>
      <c r="B1182" s="6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</row>
    <row r="1183">
      <c r="A1183" s="6"/>
      <c r="B1183" s="6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</row>
    <row r="1184">
      <c r="A1184" s="6"/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</row>
    <row r="1185">
      <c r="A1185" s="6"/>
      <c r="B1185" s="6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</row>
    <row r="1186">
      <c r="A1186" s="6"/>
      <c r="B1186" s="6"/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</row>
    <row r="1187">
      <c r="A1187" s="6"/>
      <c r="B1187" s="6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</row>
    <row r="1188">
      <c r="A1188" s="6"/>
      <c r="B1188" s="6"/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</row>
    <row r="1189">
      <c r="A1189" s="6"/>
      <c r="B1189" s="6"/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</row>
    <row r="1190">
      <c r="A1190" s="6"/>
      <c r="B1190" s="6"/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</row>
    <row r="1191">
      <c r="A1191" s="6"/>
      <c r="B1191" s="6"/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</row>
    <row r="1192">
      <c r="A1192" s="6"/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</row>
    <row r="1193">
      <c r="A1193" s="6"/>
      <c r="B1193" s="6"/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</row>
    <row r="1194">
      <c r="A1194" s="6"/>
      <c r="B1194" s="6"/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</row>
    <row r="1195">
      <c r="A1195" s="6"/>
      <c r="B1195" s="6"/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</row>
    <row r="1196">
      <c r="A1196" s="6"/>
      <c r="B1196" s="6"/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</row>
    <row r="1197">
      <c r="A1197" s="6"/>
      <c r="B1197" s="6"/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</row>
    <row r="1198">
      <c r="A1198" s="6"/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</row>
    <row r="1199">
      <c r="A1199" s="6"/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</row>
    <row r="1200">
      <c r="A1200" s="6"/>
      <c r="B1200" s="6"/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</row>
    <row r="1201">
      <c r="A1201" s="6"/>
      <c r="B1201" s="6"/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</row>
    <row r="1202">
      <c r="A1202" s="6"/>
      <c r="B1202" s="6"/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</row>
    <row r="1203">
      <c r="A1203" s="6"/>
      <c r="B1203" s="6"/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</row>
    <row r="1204">
      <c r="A1204" s="6"/>
      <c r="B1204" s="6"/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</row>
    <row r="1205">
      <c r="A1205" s="6"/>
      <c r="B1205" s="6"/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</row>
    <row r="1206">
      <c r="A1206" s="6"/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</row>
    <row r="1207">
      <c r="A1207" s="6"/>
      <c r="B1207" s="6"/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</row>
    <row r="1208">
      <c r="A1208" s="6"/>
      <c r="B1208" s="6"/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</row>
    <row r="1209">
      <c r="A1209" s="6"/>
      <c r="B1209" s="6"/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</row>
    <row r="1210">
      <c r="A1210" s="6"/>
      <c r="B1210" s="6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</row>
    <row r="1211">
      <c r="A1211" s="6"/>
      <c r="B1211" s="6"/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</row>
    <row r="1212">
      <c r="A1212" s="6"/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</row>
    <row r="1213">
      <c r="A1213" s="6"/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</row>
    <row r="1214">
      <c r="A1214" s="6"/>
      <c r="B1214" s="6"/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</row>
    <row r="1215">
      <c r="A1215" s="6"/>
      <c r="B1215" s="6"/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</row>
    <row r="1216">
      <c r="A1216" s="6"/>
      <c r="B1216" s="6"/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</row>
    <row r="1217">
      <c r="A1217" s="6"/>
      <c r="B1217" s="6"/>
      <c r="C1217" s="6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</row>
    <row r="1218">
      <c r="A1218" s="6"/>
      <c r="B1218" s="6"/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</row>
    <row r="1219">
      <c r="A1219" s="6"/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</row>
    <row r="1220">
      <c r="A1220" s="6"/>
      <c r="B1220" s="6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</row>
    <row r="1221">
      <c r="A1221" s="6"/>
      <c r="B1221" s="6"/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</row>
    <row r="1222">
      <c r="A1222" s="6"/>
      <c r="B1222" s="6"/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</row>
    <row r="1223">
      <c r="A1223" s="6"/>
      <c r="B1223" s="6"/>
      <c r="C1223" s="6"/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</row>
    <row r="1224">
      <c r="A1224" s="6"/>
      <c r="B1224" s="6"/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</row>
    <row r="1225">
      <c r="A1225" s="6"/>
      <c r="B1225" s="6"/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</row>
    <row r="1226">
      <c r="A1226" s="6"/>
      <c r="B1226" s="6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</row>
    <row r="1227">
      <c r="A1227" s="6"/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</row>
    <row r="1228">
      <c r="A1228" s="6"/>
      <c r="B1228" s="6"/>
      <c r="C1228" s="6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</row>
    <row r="1229">
      <c r="A1229" s="6"/>
      <c r="B1229" s="6"/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</row>
    <row r="1230">
      <c r="A1230" s="6"/>
      <c r="B1230" s="6"/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</row>
    <row r="1231">
      <c r="A1231" s="6"/>
      <c r="B1231" s="6"/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</row>
    <row r="1232">
      <c r="A1232" s="6"/>
      <c r="B1232" s="6"/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</row>
    <row r="1233">
      <c r="A1233" s="6"/>
      <c r="B1233" s="6"/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</row>
    <row r="1234">
      <c r="A1234" s="6"/>
      <c r="B1234" s="6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</row>
    <row r="1235">
      <c r="A1235" s="6"/>
      <c r="B1235" s="6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</row>
    <row r="1236">
      <c r="A1236" s="6"/>
      <c r="B1236" s="6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</row>
    <row r="1237">
      <c r="A1237" s="6"/>
      <c r="B1237" s="6"/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</row>
    <row r="1238">
      <c r="A1238" s="6"/>
      <c r="B1238" s="6"/>
      <c r="C1238" s="6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</row>
    <row r="1239">
      <c r="A1239" s="6"/>
      <c r="B1239" s="6"/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</row>
    <row r="1240">
      <c r="A1240" s="6"/>
      <c r="B1240" s="6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</row>
    <row r="1241">
      <c r="A1241" s="6"/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</row>
    <row r="1242">
      <c r="A1242" s="6"/>
      <c r="B1242" s="6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</row>
    <row r="1243">
      <c r="A1243" s="6"/>
      <c r="B1243" s="6"/>
      <c r="C1243" s="6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</row>
    <row r="1244">
      <c r="A1244" s="6"/>
      <c r="B1244" s="6"/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</row>
    <row r="1245">
      <c r="A1245" s="6"/>
      <c r="B1245" s="6"/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</row>
    <row r="1246">
      <c r="A1246" s="6"/>
      <c r="B1246" s="6"/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</row>
    <row r="1247">
      <c r="A1247" s="6"/>
      <c r="B1247" s="6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</row>
    <row r="1248">
      <c r="A1248" s="6"/>
      <c r="B1248" s="6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</row>
    <row r="1249">
      <c r="A1249" s="6"/>
      <c r="B1249" s="6"/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</row>
    <row r="1250">
      <c r="A1250" s="6"/>
      <c r="B1250" s="6"/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</row>
    <row r="1251">
      <c r="A1251" s="6"/>
      <c r="B1251" s="6"/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</row>
    <row r="1252">
      <c r="A1252" s="6"/>
      <c r="B1252" s="6"/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</row>
    <row r="1253">
      <c r="A1253" s="6"/>
      <c r="B1253" s="6"/>
      <c r="C1253" s="6"/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</row>
    <row r="1254">
      <c r="A1254" s="6"/>
      <c r="B1254" s="6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</row>
    <row r="1255">
      <c r="A1255" s="6"/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</row>
    <row r="1256">
      <c r="A1256" s="6"/>
      <c r="B1256" s="6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</row>
    <row r="1257">
      <c r="A1257" s="6"/>
      <c r="B1257" s="6"/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</row>
    <row r="1258">
      <c r="A1258" s="6"/>
      <c r="B1258" s="6"/>
      <c r="C1258" s="6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</row>
    <row r="1259">
      <c r="A1259" s="6"/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</row>
    <row r="1260">
      <c r="A1260" s="6"/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</row>
    <row r="1261">
      <c r="A1261" s="6"/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</row>
    <row r="1262">
      <c r="A1262" s="6"/>
      <c r="B1262" s="6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</row>
    <row r="1263">
      <c r="A1263" s="6"/>
      <c r="B1263" s="6"/>
      <c r="C1263" s="6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</row>
    <row r="1264">
      <c r="A1264" s="6"/>
      <c r="B1264" s="6"/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</row>
    <row r="1265">
      <c r="A1265" s="6"/>
      <c r="B1265" s="6"/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</row>
    <row r="1266">
      <c r="A1266" s="6"/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</row>
    <row r="1267">
      <c r="A1267" s="6"/>
      <c r="B1267" s="6"/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</row>
    <row r="1268">
      <c r="A1268" s="6"/>
      <c r="B1268" s="6"/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</row>
    <row r="1269">
      <c r="A1269" s="6"/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</row>
    <row r="1270">
      <c r="A1270" s="6"/>
      <c r="B1270" s="6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</row>
    <row r="1271">
      <c r="A1271" s="6"/>
      <c r="B1271" s="6"/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</row>
    <row r="1272">
      <c r="A1272" s="6"/>
      <c r="B1272" s="6"/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</row>
    <row r="1273">
      <c r="A1273" s="6"/>
      <c r="B1273" s="6"/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</row>
    <row r="1274">
      <c r="A1274" s="6"/>
      <c r="B1274" s="6"/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</row>
    <row r="1275">
      <c r="A1275" s="6"/>
      <c r="B1275" s="6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</row>
    <row r="1276">
      <c r="A1276" s="6"/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</row>
    <row r="1277">
      <c r="A1277" s="6"/>
      <c r="B1277" s="6"/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</row>
    <row r="1278">
      <c r="A1278" s="6"/>
      <c r="B1278" s="6"/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</row>
    <row r="1279">
      <c r="A1279" s="6"/>
      <c r="B1279" s="6"/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</row>
    <row r="1280">
      <c r="A1280" s="6"/>
      <c r="B1280" s="6"/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</row>
    <row r="1281">
      <c r="A1281" s="6"/>
      <c r="B1281" s="6"/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</row>
    <row r="1282">
      <c r="A1282" s="6"/>
      <c r="B1282" s="6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</row>
    <row r="1283">
      <c r="A1283" s="6"/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</row>
    <row r="1284">
      <c r="A1284" s="6"/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</row>
    <row r="1285">
      <c r="A1285" s="6"/>
      <c r="B1285" s="6"/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</row>
    <row r="1286">
      <c r="A1286" s="6"/>
      <c r="B1286" s="6"/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</row>
    <row r="1287">
      <c r="A1287" s="6"/>
      <c r="B1287" s="6"/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</row>
    <row r="1288">
      <c r="A1288" s="6"/>
      <c r="B1288" s="6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</row>
    <row r="1289">
      <c r="A1289" s="6"/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</row>
    <row r="1290">
      <c r="A1290" s="6"/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</row>
    <row r="1291">
      <c r="A1291" s="6"/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</row>
    <row r="1292">
      <c r="A1292" s="6"/>
      <c r="B1292" s="6"/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</row>
    <row r="1293">
      <c r="A1293" s="6"/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</row>
    <row r="1294">
      <c r="A1294" s="6"/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</row>
    <row r="1295">
      <c r="A1295" s="6"/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</row>
    <row r="1296">
      <c r="A1296" s="6"/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</row>
    <row r="1297">
      <c r="A1297" s="6"/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</row>
    <row r="1298">
      <c r="A1298" s="6"/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</row>
    <row r="1299">
      <c r="A1299" s="6"/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</row>
    <row r="1300">
      <c r="A1300" s="6"/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</row>
    <row r="1301">
      <c r="A1301" s="6"/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</row>
    <row r="1302">
      <c r="A1302" s="6"/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</row>
    <row r="1303">
      <c r="A1303" s="6"/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</row>
    <row r="1304">
      <c r="A1304" s="6"/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</row>
    <row r="1305">
      <c r="A1305" s="6"/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</row>
    <row r="1306">
      <c r="A1306" s="6"/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</row>
    <row r="1307">
      <c r="A1307" s="6"/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</row>
    <row r="1308">
      <c r="A1308" s="6"/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</row>
    <row r="1309">
      <c r="A1309" s="6"/>
      <c r="B1309" s="6"/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</row>
    <row r="1310">
      <c r="A1310" s="6"/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</row>
    <row r="1311">
      <c r="A1311" s="6"/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</row>
    <row r="1312">
      <c r="A1312" s="6"/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</row>
    <row r="1313">
      <c r="A1313" s="6"/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</row>
    <row r="1314">
      <c r="A1314" s="6"/>
      <c r="B1314" s="6"/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</row>
    <row r="1315">
      <c r="A1315" s="6"/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</row>
    <row r="1316">
      <c r="A1316" s="6"/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</row>
    <row r="1317">
      <c r="A1317" s="6"/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</row>
    <row r="1318">
      <c r="A1318" s="6"/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</row>
    <row r="1319">
      <c r="A1319" s="6"/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</row>
    <row r="1320">
      <c r="A1320" s="6"/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</row>
    <row r="1321">
      <c r="A1321" s="6"/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</row>
    <row r="1322">
      <c r="A1322" s="6"/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</row>
    <row r="1323">
      <c r="A1323" s="6"/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</row>
    <row r="1324">
      <c r="A1324" s="6"/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</row>
    <row r="1325">
      <c r="A1325" s="6"/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</row>
    <row r="1326">
      <c r="A1326" s="6"/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</row>
    <row r="1327">
      <c r="A1327" s="6"/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</row>
    <row r="1328">
      <c r="A1328" s="6"/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</row>
    <row r="1329">
      <c r="A1329" s="6"/>
      <c r="B1329" s="6"/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</row>
    <row r="1330">
      <c r="A1330" s="6"/>
      <c r="B1330" s="6"/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</row>
    <row r="1331">
      <c r="A1331" s="6"/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</row>
    <row r="1332">
      <c r="A1332" s="6"/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</row>
    <row r="1333">
      <c r="A1333" s="6"/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</row>
    <row r="1334">
      <c r="A1334" s="6"/>
      <c r="B1334" s="6"/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</row>
    <row r="1335">
      <c r="A1335" s="6"/>
      <c r="B1335" s="6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</row>
    <row r="1336">
      <c r="A1336" s="6"/>
      <c r="B1336" s="6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</row>
    <row r="1337">
      <c r="A1337" s="6"/>
      <c r="B1337" s="6"/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</row>
    <row r="1338">
      <c r="A1338" s="6"/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</row>
    <row r="1339">
      <c r="A1339" s="6"/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</row>
    <row r="1340">
      <c r="A1340" s="6"/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</row>
    <row r="1341">
      <c r="A1341" s="6"/>
      <c r="B1341" s="6"/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</row>
    <row r="1342">
      <c r="A1342" s="6"/>
      <c r="B1342" s="6"/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</row>
    <row r="1343">
      <c r="A1343" s="6"/>
      <c r="B1343" s="6"/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</row>
    <row r="1344">
      <c r="A1344" s="6"/>
      <c r="B1344" s="6"/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</row>
    <row r="1345">
      <c r="A1345" s="6"/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</row>
    <row r="1346">
      <c r="A1346" s="6"/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</row>
    <row r="1347">
      <c r="A1347" s="6"/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</row>
    <row r="1348">
      <c r="A1348" s="6"/>
      <c r="B1348" s="6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</row>
    <row r="1349">
      <c r="A1349" s="6"/>
      <c r="B1349" s="6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</row>
    <row r="1350">
      <c r="A1350" s="6"/>
      <c r="B1350" s="6"/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</row>
    <row r="1351">
      <c r="A1351" s="6"/>
      <c r="B1351" s="6"/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</row>
    <row r="1352">
      <c r="A1352" s="6"/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</row>
    <row r="1353">
      <c r="A1353" s="6"/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</row>
    <row r="1354">
      <c r="A1354" s="6"/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</row>
    <row r="1355">
      <c r="A1355" s="6"/>
      <c r="B1355" s="6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</row>
    <row r="1356">
      <c r="A1356" s="6"/>
      <c r="B1356" s="6"/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</row>
    <row r="1357">
      <c r="A1357" s="6"/>
      <c r="B1357" s="6"/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</row>
    <row r="1358">
      <c r="A1358" s="6"/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</row>
    <row r="1359">
      <c r="A1359" s="6"/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</row>
    <row r="1360">
      <c r="A1360" s="6"/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</row>
    <row r="1361">
      <c r="A1361" s="6"/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</row>
    <row r="1362">
      <c r="A1362" s="6"/>
      <c r="B1362" s="6"/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</row>
    <row r="1363">
      <c r="A1363" s="6"/>
      <c r="B1363" s="6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</row>
    <row r="1364">
      <c r="A1364" s="6"/>
      <c r="B1364" s="6"/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</row>
    <row r="1365">
      <c r="A1365" s="6"/>
      <c r="B1365" s="6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</row>
    <row r="1366">
      <c r="A1366" s="6"/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</row>
    <row r="1367">
      <c r="A1367" s="6"/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</row>
    <row r="1368">
      <c r="A1368" s="6"/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</row>
    <row r="1369">
      <c r="A1369" s="6"/>
      <c r="B1369" s="6"/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</row>
    <row r="1370">
      <c r="A1370" s="6"/>
      <c r="B1370" s="6"/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</row>
    <row r="1371">
      <c r="A1371" s="6"/>
      <c r="B1371" s="6"/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</row>
    <row r="1372">
      <c r="A1372" s="6"/>
      <c r="B1372" s="6"/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</row>
    <row r="1373">
      <c r="A1373" s="6"/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</row>
    <row r="1374">
      <c r="A1374" s="6"/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</row>
    <row r="1375">
      <c r="A1375" s="6"/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</row>
    <row r="1376">
      <c r="A1376" s="6"/>
      <c r="B1376" s="6"/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</row>
    <row r="1377">
      <c r="A1377" s="6"/>
      <c r="B1377" s="6"/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</row>
    <row r="1378">
      <c r="A1378" s="6"/>
      <c r="B1378" s="6"/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</row>
    <row r="1379">
      <c r="A1379" s="6"/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</row>
    <row r="1380">
      <c r="A1380" s="6"/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</row>
    <row r="1381">
      <c r="A1381" s="6"/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</row>
    <row r="1382">
      <c r="A1382" s="6"/>
      <c r="B1382" s="6"/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</row>
    <row r="1383">
      <c r="A1383" s="6"/>
      <c r="B1383" s="6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</row>
    <row r="1384">
      <c r="A1384" s="6"/>
      <c r="B1384" s="6"/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</row>
    <row r="1385">
      <c r="A1385" s="6"/>
      <c r="B1385" s="6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</row>
    <row r="1386">
      <c r="A1386" s="6"/>
      <c r="B1386" s="6"/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</row>
    <row r="1387">
      <c r="A1387" s="6"/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</row>
    <row r="1388">
      <c r="A1388" s="6"/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</row>
    <row r="1389">
      <c r="A1389" s="6"/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</row>
    <row r="1390">
      <c r="A1390" s="6"/>
      <c r="B1390" s="6"/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</row>
    <row r="1391">
      <c r="A1391" s="6"/>
      <c r="B1391" s="6"/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</row>
    <row r="1392">
      <c r="A1392" s="6"/>
      <c r="B1392" s="6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</row>
    <row r="1393">
      <c r="A1393" s="6"/>
      <c r="B1393" s="6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</row>
    <row r="1394">
      <c r="A1394" s="6"/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</row>
    <row r="1395">
      <c r="A1395" s="6"/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</row>
    <row r="1396">
      <c r="A1396" s="6"/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</row>
    <row r="1397">
      <c r="A1397" s="6"/>
      <c r="B1397" s="6"/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</row>
    <row r="1398">
      <c r="A1398" s="6"/>
      <c r="B1398" s="6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</row>
    <row r="1399">
      <c r="A1399" s="6"/>
      <c r="B1399" s="6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</row>
    <row r="1400">
      <c r="A1400" s="6"/>
      <c r="B1400" s="6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</row>
    <row r="1401">
      <c r="A1401" s="6"/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</row>
    <row r="1402">
      <c r="A1402" s="6"/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</row>
    <row r="1403">
      <c r="A1403" s="6"/>
      <c r="B1403" s="6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</row>
    <row r="1404">
      <c r="A1404" s="6"/>
      <c r="B1404" s="6"/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</row>
    <row r="1405">
      <c r="A1405" s="6"/>
      <c r="B1405" s="6"/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</row>
    <row r="1406">
      <c r="A1406" s="6"/>
      <c r="B1406" s="6"/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</row>
    <row r="1407">
      <c r="A1407" s="6"/>
      <c r="B1407" s="6"/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</row>
    <row r="1408">
      <c r="A1408" s="6"/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</row>
    <row r="1409">
      <c r="A1409" s="6"/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</row>
    <row r="1410">
      <c r="A1410" s="6"/>
      <c r="B1410" s="6"/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</row>
    <row r="1411">
      <c r="A1411" s="6"/>
      <c r="B1411" s="6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</row>
    <row r="1412">
      <c r="A1412" s="6"/>
      <c r="B1412" s="6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</row>
    <row r="1413">
      <c r="A1413" s="6"/>
      <c r="B1413" s="6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</row>
    <row r="1414">
      <c r="A1414" s="6"/>
      <c r="B1414" s="6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</row>
    <row r="1415">
      <c r="A1415" s="6"/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</row>
    <row r="1416">
      <c r="A1416" s="6"/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</row>
    <row r="1417">
      <c r="A1417" s="6"/>
      <c r="B1417" s="6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</row>
    <row r="1418">
      <c r="A1418" s="6"/>
      <c r="B1418" s="6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</row>
    <row r="1419">
      <c r="A1419" s="6"/>
      <c r="B1419" s="6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</row>
    <row r="1420">
      <c r="A1420" s="6"/>
      <c r="B1420" s="6"/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</row>
    <row r="1421">
      <c r="A1421" s="6"/>
      <c r="B1421" s="6"/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</row>
    <row r="1422">
      <c r="A1422" s="6"/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</row>
    <row r="1423">
      <c r="A1423" s="6"/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</row>
    <row r="1424">
      <c r="A1424" s="6"/>
      <c r="B1424" s="6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</row>
    <row r="1425">
      <c r="A1425" s="6"/>
      <c r="B1425" s="6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</row>
    <row r="1426">
      <c r="A1426" s="6"/>
      <c r="B1426" s="6"/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</row>
    <row r="1427">
      <c r="A1427" s="6"/>
      <c r="B1427" s="6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</row>
    <row r="1428">
      <c r="A1428" s="6"/>
      <c r="B1428" s="6"/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</row>
    <row r="1429">
      <c r="A1429" s="6"/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</row>
    <row r="1430">
      <c r="A1430" s="6"/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</row>
    <row r="1431">
      <c r="A1431" s="6"/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</row>
    <row r="1432">
      <c r="A1432" s="6"/>
      <c r="B1432" s="6"/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</row>
    <row r="1433">
      <c r="A1433" s="6"/>
      <c r="B1433" s="6"/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</row>
    <row r="1434">
      <c r="A1434" s="6"/>
      <c r="B1434" s="6"/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</row>
    <row r="1435">
      <c r="A1435" s="6"/>
      <c r="B1435" s="6"/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</row>
    <row r="1436">
      <c r="A1436" s="6"/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</row>
    <row r="1437">
      <c r="A1437" s="6"/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</row>
    <row r="1438">
      <c r="A1438" s="6"/>
      <c r="B1438" s="6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</row>
    <row r="1439">
      <c r="A1439" s="6"/>
      <c r="B1439" s="6"/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</row>
    <row r="1440">
      <c r="A1440" s="6"/>
      <c r="B1440" s="6"/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</row>
    <row r="1441">
      <c r="A1441" s="6"/>
      <c r="B1441" s="6"/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</row>
    <row r="1442">
      <c r="A1442" s="6"/>
      <c r="B1442" s="6"/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</row>
    <row r="1443">
      <c r="A1443" s="6"/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</row>
    <row r="1444">
      <c r="A1444" s="6"/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</row>
    <row r="1445">
      <c r="A1445" s="6"/>
      <c r="B1445" s="6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</row>
    <row r="1446">
      <c r="A1446" s="6"/>
      <c r="B1446" s="6"/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</row>
    <row r="1447">
      <c r="A1447" s="6"/>
      <c r="B1447" s="6"/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</row>
    <row r="1448">
      <c r="A1448" s="6"/>
      <c r="B1448" s="6"/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</row>
    <row r="1449">
      <c r="A1449" s="6"/>
      <c r="B1449" s="6"/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</row>
    <row r="1450">
      <c r="A1450" s="6"/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</row>
    <row r="1451">
      <c r="A1451" s="6"/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</row>
    <row r="1452">
      <c r="A1452" s="6"/>
      <c r="B1452" s="6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</row>
    <row r="1453">
      <c r="A1453" s="6"/>
      <c r="B1453" s="6"/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</row>
    <row r="1454">
      <c r="A1454" s="6"/>
      <c r="B1454" s="6"/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</row>
    <row r="1455">
      <c r="A1455" s="6"/>
      <c r="B1455" s="6"/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</row>
    <row r="1456">
      <c r="A1456" s="6"/>
      <c r="B1456" s="6"/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</row>
    <row r="1457">
      <c r="A1457" s="6"/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</row>
    <row r="1458">
      <c r="A1458" s="6"/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</row>
    <row r="1459">
      <c r="A1459" s="6"/>
      <c r="B1459" s="6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</row>
    <row r="1460">
      <c r="A1460" s="6"/>
      <c r="B1460" s="6"/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</row>
    <row r="1461">
      <c r="A1461" s="6"/>
      <c r="B1461" s="6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</row>
    <row r="1462">
      <c r="A1462" s="6"/>
      <c r="B1462" s="6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</row>
    <row r="1463">
      <c r="A1463" s="6"/>
      <c r="B1463" s="6"/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</row>
    <row r="1464">
      <c r="A1464" s="6"/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</row>
    <row r="1465">
      <c r="A1465" s="6"/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</row>
    <row r="1466">
      <c r="A1466" s="6"/>
      <c r="B1466" s="6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</row>
    <row r="1467">
      <c r="A1467" s="6"/>
      <c r="B1467" s="6"/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</row>
    <row r="1468">
      <c r="A1468" s="6"/>
      <c r="B1468" s="6"/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</row>
    <row r="1469">
      <c r="A1469" s="6"/>
      <c r="B1469" s="6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</row>
    <row r="1470">
      <c r="A1470" s="6"/>
      <c r="B1470" s="6"/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</row>
    <row r="1471">
      <c r="A1471" s="6"/>
      <c r="B1471" s="6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</row>
    <row r="1472">
      <c r="A1472" s="6"/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</row>
    <row r="1473">
      <c r="A1473" s="6"/>
      <c r="B1473" s="6"/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</row>
    <row r="1474">
      <c r="A1474" s="6"/>
      <c r="B1474" s="6"/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</row>
    <row r="1475">
      <c r="A1475" s="6"/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</row>
    <row r="1476">
      <c r="A1476" s="6"/>
      <c r="B1476" s="6"/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</row>
    <row r="1477">
      <c r="A1477" s="6"/>
      <c r="B1477" s="6"/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</row>
    <row r="1478">
      <c r="A1478" s="6"/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</row>
    <row r="1479">
      <c r="A1479" s="6"/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</row>
    <row r="1480">
      <c r="A1480" s="6"/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</row>
    <row r="1481">
      <c r="A1481" s="6"/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</row>
    <row r="1482">
      <c r="A1482" s="6"/>
      <c r="B1482" s="6"/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</row>
    <row r="1483">
      <c r="A1483" s="6"/>
      <c r="B1483" s="6"/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</row>
    <row r="1484">
      <c r="A1484" s="6"/>
      <c r="B1484" s="6"/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</row>
    <row r="1485">
      <c r="A1485" s="6"/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</row>
    <row r="1486">
      <c r="A1486" s="6"/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</row>
    <row r="1487">
      <c r="A1487" s="6"/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</row>
    <row r="1488">
      <c r="A1488" s="6"/>
      <c r="B1488" s="6"/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</row>
    <row r="1489">
      <c r="A1489" s="6"/>
      <c r="B1489" s="6"/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</row>
    <row r="1490">
      <c r="A1490" s="6"/>
      <c r="B1490" s="6"/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</row>
    <row r="1491">
      <c r="A1491" s="6"/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</row>
    <row r="1492">
      <c r="A1492" s="6"/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</row>
    <row r="1493">
      <c r="A1493" s="6"/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</row>
    <row r="1494">
      <c r="A1494" s="6"/>
      <c r="B1494" s="6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</row>
    <row r="1495">
      <c r="A1495" s="6"/>
      <c r="B1495" s="6"/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</row>
    <row r="1496">
      <c r="A1496" s="6"/>
      <c r="B1496" s="6"/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</row>
    <row r="1497">
      <c r="A1497" s="6"/>
      <c r="B1497" s="6"/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</row>
    <row r="1498">
      <c r="A1498" s="6"/>
      <c r="B1498" s="6"/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</row>
    <row r="1499">
      <c r="A1499" s="6"/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</row>
    <row r="1500">
      <c r="A1500" s="6"/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</row>
    <row r="1501">
      <c r="A1501" s="6"/>
      <c r="B1501" s="6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</row>
    <row r="1502">
      <c r="A1502" s="6"/>
      <c r="B1502" s="6"/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</row>
    <row r="1503">
      <c r="A1503" s="6"/>
      <c r="B1503" s="6"/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</row>
    <row r="1504">
      <c r="A1504" s="6"/>
      <c r="B1504" s="6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</row>
    <row r="1505">
      <c r="A1505" s="6"/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</row>
    <row r="1506">
      <c r="A1506" s="6"/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</row>
    <row r="1507">
      <c r="A1507" s="6"/>
      <c r="B1507" s="6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</row>
    <row r="1508">
      <c r="A1508" s="6"/>
      <c r="B1508" s="6"/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</row>
    <row r="1509">
      <c r="A1509" s="6"/>
      <c r="B1509" s="6"/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</row>
    <row r="1510">
      <c r="A1510" s="6"/>
      <c r="B1510" s="6"/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</row>
    <row r="1511">
      <c r="A1511" s="6"/>
      <c r="B1511" s="6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</row>
    <row r="1512">
      <c r="A1512" s="6"/>
      <c r="B1512" s="6"/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</row>
    <row r="1513">
      <c r="A1513" s="6"/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</row>
    <row r="1514">
      <c r="A1514" s="6"/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</row>
    <row r="1515">
      <c r="A1515" s="6"/>
      <c r="B1515" s="6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</row>
    <row r="1516">
      <c r="A1516" s="6"/>
      <c r="B1516" s="6"/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</row>
    <row r="1517">
      <c r="A1517" s="6"/>
      <c r="B1517" s="6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</row>
    <row r="1518">
      <c r="A1518" s="6"/>
      <c r="B1518" s="6"/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</row>
    <row r="1519">
      <c r="A1519" s="6"/>
      <c r="B1519" s="6"/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</row>
    <row r="1520">
      <c r="A1520" s="6"/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</row>
    <row r="1521">
      <c r="A1521" s="6"/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</row>
    <row r="1522">
      <c r="A1522" s="6"/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</row>
    <row r="1523">
      <c r="A1523" s="6"/>
      <c r="B1523" s="6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</row>
    <row r="1524">
      <c r="A1524" s="6"/>
      <c r="B1524" s="6"/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</row>
    <row r="1525">
      <c r="A1525" s="6"/>
      <c r="B1525" s="6"/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</row>
    <row r="1526">
      <c r="A1526" s="6"/>
      <c r="B1526" s="6"/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</row>
    <row r="1527">
      <c r="A1527" s="6"/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</row>
    <row r="1528">
      <c r="A1528" s="6"/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</row>
    <row r="1529">
      <c r="A1529" s="6"/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</row>
    <row r="1530">
      <c r="A1530" s="6"/>
      <c r="B1530" s="6"/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</row>
    <row r="1531">
      <c r="A1531" s="6"/>
      <c r="B1531" s="6"/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</row>
    <row r="1532">
      <c r="A1532" s="6"/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</row>
    <row r="1533">
      <c r="A1533" s="6"/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</row>
    <row r="1534">
      <c r="A1534" s="6"/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</row>
    <row r="1535">
      <c r="A1535" s="6"/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</row>
    <row r="1536">
      <c r="A1536" s="6"/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</row>
    <row r="1537">
      <c r="A1537" s="6"/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</row>
    <row r="1538">
      <c r="A1538" s="6"/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</row>
    <row r="1539">
      <c r="A1539" s="6"/>
      <c r="B1539" s="6"/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</row>
    <row r="1540">
      <c r="A1540" s="6"/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</row>
    <row r="1541">
      <c r="A1541" s="6"/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</row>
    <row r="1542">
      <c r="A1542" s="6"/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</row>
    <row r="1543">
      <c r="A1543" s="6"/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</row>
    <row r="1544">
      <c r="A1544" s="6"/>
      <c r="B1544" s="6"/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</row>
    <row r="1545">
      <c r="A1545" s="6"/>
      <c r="B1545" s="6"/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</row>
    <row r="1546">
      <c r="A1546" s="6"/>
      <c r="B1546" s="6"/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</row>
    <row r="1547">
      <c r="A1547" s="6"/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</row>
    <row r="1548">
      <c r="A1548" s="6"/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</row>
    <row r="1549">
      <c r="A1549" s="6"/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</row>
    <row r="1550">
      <c r="A1550" s="6"/>
      <c r="B1550" s="6"/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</row>
    <row r="1551">
      <c r="A1551" s="6"/>
      <c r="B1551" s="6"/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</row>
    <row r="1552">
      <c r="A1552" s="6"/>
      <c r="B1552" s="6"/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</row>
    <row r="1553">
      <c r="A1553" s="6"/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</row>
    <row r="1554">
      <c r="A1554" s="6"/>
      <c r="B1554" s="6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</row>
    <row r="1555">
      <c r="A1555" s="6"/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</row>
    <row r="1556">
      <c r="A1556" s="6"/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</row>
    <row r="1557">
      <c r="A1557" s="6"/>
      <c r="B1557" s="6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</row>
    <row r="1558">
      <c r="A1558" s="6"/>
      <c r="B1558" s="6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</row>
    <row r="1559">
      <c r="A1559" s="6"/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</row>
    <row r="1560">
      <c r="A1560" s="6"/>
      <c r="B1560" s="6"/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</row>
    <row r="1561">
      <c r="A1561" s="6"/>
      <c r="B1561" s="6"/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</row>
    <row r="1562">
      <c r="A1562" s="6"/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</row>
    <row r="1563">
      <c r="A1563" s="6"/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</row>
    <row r="1564">
      <c r="A1564" s="6"/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</row>
    <row r="1565">
      <c r="A1565" s="6"/>
      <c r="B1565" s="6"/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</row>
    <row r="1566">
      <c r="A1566" s="6"/>
      <c r="B1566" s="6"/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</row>
    <row r="1567">
      <c r="A1567" s="6"/>
      <c r="B1567" s="6"/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</row>
    <row r="1568">
      <c r="A1568" s="6"/>
      <c r="B1568" s="6"/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</row>
    <row r="1569">
      <c r="A1569" s="6"/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</row>
    <row r="1570">
      <c r="A1570" s="6"/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</row>
    <row r="1571">
      <c r="A1571" s="6"/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</row>
    <row r="1572">
      <c r="A1572" s="6"/>
      <c r="B1572" s="6"/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</row>
    <row r="1573">
      <c r="A1573" s="6"/>
      <c r="B1573" s="6"/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</row>
    <row r="1574">
      <c r="A1574" s="6"/>
      <c r="B1574" s="6"/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</row>
    <row r="1575">
      <c r="A1575" s="6"/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</row>
    <row r="1576">
      <c r="A1576" s="6"/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</row>
    <row r="1577">
      <c r="A1577" s="6"/>
      <c r="B1577" s="6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</row>
    <row r="1578">
      <c r="A1578" s="6"/>
      <c r="B1578" s="6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</row>
    <row r="1579">
      <c r="A1579" s="6"/>
      <c r="B1579" s="6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</row>
    <row r="1580">
      <c r="A1580" s="6"/>
      <c r="B1580" s="6"/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</row>
    <row r="1581">
      <c r="A1581" s="6"/>
      <c r="B1581" s="6"/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</row>
    <row r="1582">
      <c r="A1582" s="6"/>
      <c r="B1582" s="6"/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</row>
    <row r="1583">
      <c r="A1583" s="6"/>
      <c r="B1583" s="6"/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</row>
    <row r="1584">
      <c r="A1584" s="6"/>
      <c r="B1584" s="6"/>
      <c r="C1584" s="6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</row>
    <row r="1585">
      <c r="A1585" s="6"/>
      <c r="B1585" s="6"/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</row>
    <row r="1586">
      <c r="A1586" s="6"/>
      <c r="B1586" s="6"/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</row>
    <row r="1587">
      <c r="A1587" s="6"/>
      <c r="B1587" s="6"/>
      <c r="C1587" s="6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</row>
    <row r="1588">
      <c r="A1588" s="6"/>
      <c r="B1588" s="6"/>
      <c r="C1588" s="6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</row>
    <row r="1589">
      <c r="A1589" s="6"/>
      <c r="B1589" s="6"/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</row>
    <row r="1590">
      <c r="A1590" s="6"/>
      <c r="B1590" s="6"/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</row>
    <row r="1591">
      <c r="A1591" s="6"/>
      <c r="B1591" s="6"/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</row>
    <row r="1592">
      <c r="A1592" s="6"/>
      <c r="B1592" s="6"/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</row>
    <row r="1593">
      <c r="A1593" s="6"/>
      <c r="B1593" s="6"/>
      <c r="C1593" s="6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</row>
    <row r="1594">
      <c r="A1594" s="6"/>
      <c r="B1594" s="6"/>
      <c r="C1594" s="6"/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</row>
    <row r="1595">
      <c r="A1595" s="6"/>
      <c r="B1595" s="6"/>
      <c r="C1595" s="6"/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</row>
    <row r="1596">
      <c r="A1596" s="6"/>
      <c r="B1596" s="6"/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</row>
    <row r="1597">
      <c r="A1597" s="6"/>
      <c r="B1597" s="6"/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</row>
    <row r="1598">
      <c r="A1598" s="6"/>
      <c r="B1598" s="6"/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</row>
    <row r="1599">
      <c r="A1599" s="6"/>
      <c r="B1599" s="6"/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</row>
    <row r="1600">
      <c r="A1600" s="6"/>
      <c r="B1600" s="6"/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</row>
    <row r="1601">
      <c r="A1601" s="6"/>
      <c r="B1601" s="6"/>
      <c r="C1601" s="6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</row>
    <row r="1602">
      <c r="A1602" s="6"/>
      <c r="B1602" s="6"/>
      <c r="C1602" s="6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</row>
    <row r="1603">
      <c r="A1603" s="6"/>
      <c r="B1603" s="6"/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</row>
    <row r="1604">
      <c r="A1604" s="6"/>
      <c r="B1604" s="6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</row>
    <row r="1605">
      <c r="A1605" s="6"/>
      <c r="B1605" s="6"/>
      <c r="C1605" s="6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</row>
    <row r="1606">
      <c r="A1606" s="6"/>
      <c r="B1606" s="6"/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</row>
    <row r="1607">
      <c r="A1607" s="6"/>
      <c r="B1607" s="6"/>
      <c r="C1607" s="6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</row>
    <row r="1608">
      <c r="A1608" s="6"/>
      <c r="B1608" s="6"/>
      <c r="C1608" s="6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</row>
    <row r="1609">
      <c r="A1609" s="6"/>
      <c r="B1609" s="6"/>
      <c r="C1609" s="6"/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</row>
    <row r="1610">
      <c r="A1610" s="6"/>
      <c r="B1610" s="6"/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</row>
    <row r="1611">
      <c r="A1611" s="6"/>
      <c r="B1611" s="6"/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</row>
    <row r="1612">
      <c r="A1612" s="6"/>
      <c r="B1612" s="6"/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</row>
    <row r="1613">
      <c r="A1613" s="6"/>
      <c r="B1613" s="6"/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</row>
    <row r="1614">
      <c r="A1614" s="6"/>
      <c r="B1614" s="6"/>
      <c r="C1614" s="6"/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</row>
    <row r="1615">
      <c r="A1615" s="6"/>
      <c r="B1615" s="6"/>
      <c r="C1615" s="6"/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</row>
    <row r="1616">
      <c r="A1616" s="6"/>
      <c r="B1616" s="6"/>
      <c r="C1616" s="6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</row>
    <row r="1617">
      <c r="A1617" s="6"/>
      <c r="B1617" s="6"/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</row>
    <row r="1618">
      <c r="A1618" s="6"/>
      <c r="B1618" s="6"/>
      <c r="C1618" s="6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</row>
    <row r="1619">
      <c r="A1619" s="6"/>
      <c r="B1619" s="6"/>
      <c r="C1619" s="6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</row>
    <row r="1620">
      <c r="A1620" s="6"/>
      <c r="B1620" s="6"/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</row>
    <row r="1621">
      <c r="A1621" s="6"/>
      <c r="B1621" s="6"/>
      <c r="C1621" s="6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</row>
    <row r="1622">
      <c r="A1622" s="6"/>
      <c r="B1622" s="6"/>
      <c r="C1622" s="6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</row>
    <row r="1623">
      <c r="A1623" s="6"/>
      <c r="B1623" s="6"/>
      <c r="C1623" s="6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</row>
    <row r="1624">
      <c r="A1624" s="6"/>
      <c r="B1624" s="6"/>
      <c r="C1624" s="6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</row>
    <row r="1625">
      <c r="A1625" s="6"/>
      <c r="B1625" s="6"/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</row>
    <row r="1626">
      <c r="A1626" s="6"/>
      <c r="B1626" s="6"/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</row>
    <row r="1627">
      <c r="A1627" s="6"/>
      <c r="B1627" s="6"/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</row>
    <row r="1628">
      <c r="A1628" s="6"/>
      <c r="B1628" s="6"/>
      <c r="C1628" s="6"/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</row>
    <row r="1629">
      <c r="A1629" s="6"/>
      <c r="B1629" s="6"/>
      <c r="C1629" s="6"/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</row>
    <row r="1630">
      <c r="A1630" s="6"/>
      <c r="B1630" s="6"/>
      <c r="C1630" s="6"/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</row>
    <row r="1631">
      <c r="A1631" s="6"/>
      <c r="B1631" s="6"/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</row>
    <row r="1632">
      <c r="A1632" s="6"/>
      <c r="B1632" s="6"/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</row>
    <row r="1633">
      <c r="A1633" s="6"/>
      <c r="B1633" s="6"/>
      <c r="C1633" s="6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</row>
    <row r="1634">
      <c r="A1634" s="6"/>
      <c r="B1634" s="6"/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</row>
    <row r="1635">
      <c r="A1635" s="6"/>
      <c r="B1635" s="6"/>
      <c r="C1635" s="6"/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</row>
    <row r="1636">
      <c r="A1636" s="6"/>
      <c r="B1636" s="6"/>
      <c r="C1636" s="6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</row>
    <row r="1637">
      <c r="A1637" s="6"/>
      <c r="B1637" s="6"/>
      <c r="C1637" s="6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</row>
    <row r="1638">
      <c r="A1638" s="6"/>
      <c r="B1638" s="6"/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</row>
    <row r="1639">
      <c r="A1639" s="6"/>
      <c r="B1639" s="6"/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</row>
    <row r="1640">
      <c r="A1640" s="6"/>
      <c r="B1640" s="6"/>
      <c r="C1640" s="6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</row>
    <row r="1641">
      <c r="A1641" s="6"/>
      <c r="B1641" s="6"/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</row>
    <row r="1642">
      <c r="A1642" s="6"/>
      <c r="B1642" s="6"/>
      <c r="C1642" s="6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</row>
    <row r="1643">
      <c r="A1643" s="6"/>
      <c r="B1643" s="6"/>
      <c r="C1643" s="6"/>
      <c r="D1643" s="6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</row>
    <row r="1644">
      <c r="A1644" s="6"/>
      <c r="B1644" s="6"/>
      <c r="C1644" s="6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</row>
    <row r="1645">
      <c r="A1645" s="6"/>
      <c r="B1645" s="6"/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</row>
    <row r="1646">
      <c r="A1646" s="6"/>
      <c r="B1646" s="6"/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</row>
    <row r="1647">
      <c r="A1647" s="6"/>
      <c r="B1647" s="6"/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</row>
    <row r="1648">
      <c r="A1648" s="6"/>
      <c r="B1648" s="6"/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</row>
    <row r="1649">
      <c r="A1649" s="6"/>
      <c r="B1649" s="6"/>
      <c r="C1649" s="6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</row>
    <row r="1650">
      <c r="A1650" s="6"/>
      <c r="B1650" s="6"/>
      <c r="C1650" s="6"/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</row>
    <row r="1651">
      <c r="A1651" s="6"/>
      <c r="B1651" s="6"/>
      <c r="C1651" s="6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</row>
    <row r="1652">
      <c r="A1652" s="6"/>
      <c r="B1652" s="6"/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</row>
    <row r="1653">
      <c r="A1653" s="6"/>
      <c r="B1653" s="6"/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</row>
    <row r="1654">
      <c r="A1654" s="6"/>
      <c r="B1654" s="6"/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</row>
    <row r="1655">
      <c r="A1655" s="6"/>
      <c r="B1655" s="6"/>
      <c r="C1655" s="6"/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</row>
    <row r="1656">
      <c r="A1656" s="6"/>
      <c r="B1656" s="6"/>
      <c r="C1656" s="6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</row>
    <row r="1657">
      <c r="A1657" s="6"/>
      <c r="B1657" s="6"/>
      <c r="C1657" s="6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</row>
    <row r="1658">
      <c r="A1658" s="6"/>
      <c r="B1658" s="6"/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</row>
    <row r="1659">
      <c r="A1659" s="6"/>
      <c r="B1659" s="6"/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</row>
    <row r="1660">
      <c r="A1660" s="6"/>
      <c r="B1660" s="6"/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</row>
    <row r="1661">
      <c r="A1661" s="6"/>
      <c r="B1661" s="6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</row>
    <row r="1662">
      <c r="A1662" s="6"/>
      <c r="B1662" s="6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</row>
    <row r="1663">
      <c r="A1663" s="6"/>
      <c r="B1663" s="6"/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</row>
    <row r="1664">
      <c r="A1664" s="6"/>
      <c r="B1664" s="6"/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</row>
    <row r="1665">
      <c r="A1665" s="6"/>
      <c r="B1665" s="6"/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</row>
    <row r="1666">
      <c r="A1666" s="6"/>
      <c r="B1666" s="6"/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</row>
    <row r="1667">
      <c r="A1667" s="6"/>
      <c r="B1667" s="6"/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</row>
    <row r="1668">
      <c r="A1668" s="6"/>
      <c r="B1668" s="6"/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</row>
    <row r="1669">
      <c r="A1669" s="6"/>
      <c r="B1669" s="6"/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</row>
    <row r="1670">
      <c r="A1670" s="6"/>
      <c r="B1670" s="6"/>
      <c r="C1670" s="6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</row>
    <row r="1671">
      <c r="A1671" s="6"/>
      <c r="B1671" s="6"/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</row>
    <row r="1672">
      <c r="A1672" s="6"/>
      <c r="B1672" s="6"/>
      <c r="C1672" s="6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</row>
    <row r="1673">
      <c r="A1673" s="6"/>
      <c r="B1673" s="6"/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</row>
    <row r="1674">
      <c r="A1674" s="6"/>
      <c r="B1674" s="6"/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</row>
    <row r="1675">
      <c r="A1675" s="6"/>
      <c r="B1675" s="6"/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</row>
    <row r="1676">
      <c r="A1676" s="6"/>
      <c r="B1676" s="6"/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</row>
    <row r="1677">
      <c r="A1677" s="6"/>
      <c r="B1677" s="6"/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</row>
    <row r="1678">
      <c r="A1678" s="6"/>
      <c r="B1678" s="6"/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</row>
    <row r="1679">
      <c r="A1679" s="6"/>
      <c r="B1679" s="6"/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</row>
    <row r="1680">
      <c r="A1680" s="6"/>
      <c r="B1680" s="6"/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</row>
    <row r="1681">
      <c r="A1681" s="6"/>
      <c r="B1681" s="6"/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</row>
    <row r="1682">
      <c r="A1682" s="6"/>
      <c r="B1682" s="6"/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</row>
    <row r="1683">
      <c r="A1683" s="6"/>
      <c r="B1683" s="6"/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</row>
    <row r="1684">
      <c r="A1684" s="6"/>
      <c r="B1684" s="6"/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</row>
    <row r="1685">
      <c r="A1685" s="6"/>
      <c r="B1685" s="6"/>
      <c r="C1685" s="6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</row>
    <row r="1686">
      <c r="A1686" s="6"/>
      <c r="B1686" s="6"/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</row>
    <row r="1687">
      <c r="A1687" s="6"/>
      <c r="B1687" s="6"/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</row>
    <row r="1688">
      <c r="A1688" s="6"/>
      <c r="B1688" s="6"/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</row>
    <row r="1689">
      <c r="A1689" s="6"/>
      <c r="B1689" s="6"/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</row>
    <row r="1690">
      <c r="A1690" s="6"/>
      <c r="B1690" s="6"/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</row>
    <row r="1691">
      <c r="A1691" s="6"/>
      <c r="B1691" s="6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</row>
    <row r="1692">
      <c r="A1692" s="6"/>
      <c r="B1692" s="6"/>
      <c r="C1692" s="6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</row>
    <row r="1693">
      <c r="A1693" s="6"/>
      <c r="B1693" s="6"/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</row>
    <row r="1694">
      <c r="A1694" s="6"/>
      <c r="B1694" s="6"/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</row>
    <row r="1695">
      <c r="A1695" s="6"/>
      <c r="B1695" s="6"/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</row>
    <row r="1696">
      <c r="A1696" s="6"/>
      <c r="B1696" s="6"/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</row>
    <row r="1697">
      <c r="A1697" s="6"/>
      <c r="B1697" s="6"/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</row>
    <row r="1698">
      <c r="A1698" s="6"/>
      <c r="B1698" s="6"/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</row>
    <row r="1699">
      <c r="A1699" s="6"/>
      <c r="B1699" s="6"/>
      <c r="C1699" s="6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</row>
    <row r="1700">
      <c r="A1700" s="6"/>
      <c r="B1700" s="6"/>
      <c r="C1700" s="6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</row>
    <row r="1701">
      <c r="A1701" s="6"/>
      <c r="B1701" s="6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</row>
    <row r="1702">
      <c r="A1702" s="6"/>
      <c r="B1702" s="6"/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</row>
    <row r="1703">
      <c r="A1703" s="6"/>
      <c r="B1703" s="6"/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</row>
    <row r="1704">
      <c r="A1704" s="6"/>
      <c r="B1704" s="6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</row>
    <row r="1705">
      <c r="A1705" s="6"/>
      <c r="B1705" s="6"/>
      <c r="C1705" s="6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</row>
    <row r="1706">
      <c r="A1706" s="6"/>
      <c r="B1706" s="6"/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</row>
    <row r="1707">
      <c r="A1707" s="6"/>
      <c r="B1707" s="6"/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</row>
    <row r="1708">
      <c r="A1708" s="6"/>
      <c r="B1708" s="6"/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</row>
    <row r="1709">
      <c r="A1709" s="6"/>
      <c r="B1709" s="6"/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</row>
    <row r="1710">
      <c r="A1710" s="6"/>
      <c r="B1710" s="6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</row>
    <row r="1711">
      <c r="A1711" s="6"/>
      <c r="B1711" s="6"/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</row>
    <row r="1712">
      <c r="A1712" s="6"/>
      <c r="B1712" s="6"/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</row>
    <row r="1713">
      <c r="A1713" s="6"/>
      <c r="B1713" s="6"/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</row>
    <row r="1714">
      <c r="A1714" s="6"/>
      <c r="B1714" s="6"/>
      <c r="C1714" s="6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</row>
    <row r="1715">
      <c r="A1715" s="6"/>
      <c r="B1715" s="6"/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</row>
    <row r="1716">
      <c r="A1716" s="6"/>
      <c r="B1716" s="6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</row>
    <row r="1717">
      <c r="A1717" s="6"/>
      <c r="B1717" s="6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</row>
    <row r="1718">
      <c r="A1718" s="6"/>
      <c r="B1718" s="6"/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</row>
    <row r="1719">
      <c r="A1719" s="6"/>
      <c r="B1719" s="6"/>
      <c r="C1719" s="6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</row>
    <row r="1720">
      <c r="A1720" s="6"/>
      <c r="B1720" s="6"/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</row>
    <row r="1721">
      <c r="A1721" s="6"/>
      <c r="B1721" s="6"/>
      <c r="C1721" s="6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</row>
    <row r="1722">
      <c r="A1722" s="6"/>
      <c r="B1722" s="6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</row>
    <row r="1723">
      <c r="A1723" s="6"/>
      <c r="B1723" s="6"/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</row>
    <row r="1724">
      <c r="A1724" s="6"/>
      <c r="B1724" s="6"/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</row>
    <row r="1725">
      <c r="A1725" s="6"/>
      <c r="B1725" s="6"/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</row>
    <row r="1726">
      <c r="A1726" s="6"/>
      <c r="B1726" s="6"/>
      <c r="C1726" s="6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</row>
    <row r="1727">
      <c r="A1727" s="6"/>
      <c r="B1727" s="6"/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</row>
    <row r="1728">
      <c r="A1728" s="6"/>
      <c r="B1728" s="6"/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</row>
    <row r="1729">
      <c r="A1729" s="6"/>
      <c r="B1729" s="6"/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</row>
    <row r="1730">
      <c r="A1730" s="6"/>
      <c r="B1730" s="6"/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</row>
    <row r="1731">
      <c r="A1731" s="6"/>
      <c r="B1731" s="6"/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</row>
    <row r="1732">
      <c r="A1732" s="6"/>
      <c r="B1732" s="6"/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</row>
    <row r="1733">
      <c r="A1733" s="6"/>
      <c r="B1733" s="6"/>
      <c r="C1733" s="6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</row>
    <row r="1734">
      <c r="A1734" s="6"/>
      <c r="B1734" s="6"/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</row>
    <row r="1735">
      <c r="A1735" s="6"/>
      <c r="B1735" s="6"/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</row>
    <row r="1736">
      <c r="A1736" s="6"/>
      <c r="B1736" s="6"/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</row>
    <row r="1737">
      <c r="A1737" s="6"/>
      <c r="B1737" s="6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</row>
    <row r="1738">
      <c r="A1738" s="6"/>
      <c r="B1738" s="6"/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</row>
    <row r="1739">
      <c r="A1739" s="6"/>
      <c r="B1739" s="6"/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</row>
    <row r="1740">
      <c r="A1740" s="6"/>
      <c r="B1740" s="6"/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</row>
    <row r="1741">
      <c r="A1741" s="6"/>
      <c r="B1741" s="6"/>
      <c r="C1741" s="6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</row>
    <row r="1742">
      <c r="A1742" s="6"/>
      <c r="B1742" s="6"/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</row>
    <row r="1743">
      <c r="A1743" s="6"/>
      <c r="B1743" s="6"/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</row>
    <row r="1744">
      <c r="A1744" s="6"/>
      <c r="B1744" s="6"/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</row>
    <row r="1745">
      <c r="A1745" s="6"/>
      <c r="B1745" s="6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</row>
    <row r="1746">
      <c r="A1746" s="6"/>
      <c r="B1746" s="6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</row>
    <row r="1747">
      <c r="A1747" s="6"/>
      <c r="B1747" s="6"/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</row>
    <row r="1748">
      <c r="A1748" s="6"/>
      <c r="B1748" s="6"/>
      <c r="C1748" s="6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</row>
    <row r="1749">
      <c r="A1749" s="6"/>
      <c r="B1749" s="6"/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</row>
    <row r="1750">
      <c r="A1750" s="6"/>
      <c r="B1750" s="6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</row>
    <row r="1751">
      <c r="A1751" s="6"/>
      <c r="B1751" s="6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</row>
    <row r="1752">
      <c r="A1752" s="6"/>
      <c r="B1752" s="6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</row>
    <row r="1753">
      <c r="A1753" s="6"/>
      <c r="B1753" s="6"/>
      <c r="C1753" s="6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</row>
    <row r="1754">
      <c r="A1754" s="6"/>
      <c r="B1754" s="6"/>
      <c r="C1754" s="6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</row>
    <row r="1755">
      <c r="A1755" s="6"/>
      <c r="B1755" s="6"/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</row>
    <row r="1756">
      <c r="A1756" s="6"/>
      <c r="B1756" s="6"/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</row>
    <row r="1757">
      <c r="A1757" s="6"/>
      <c r="B1757" s="6"/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</row>
    <row r="1758">
      <c r="A1758" s="6"/>
      <c r="B1758" s="6"/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</row>
    <row r="1759">
      <c r="A1759" s="6"/>
      <c r="B1759" s="6"/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</row>
    <row r="1760">
      <c r="A1760" s="6"/>
      <c r="B1760" s="6"/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</row>
    <row r="1761">
      <c r="A1761" s="6"/>
      <c r="B1761" s="6"/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</row>
    <row r="1762">
      <c r="A1762" s="6"/>
      <c r="B1762" s="6"/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</row>
    <row r="1763">
      <c r="A1763" s="6"/>
      <c r="B1763" s="6"/>
      <c r="C1763" s="6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</row>
    <row r="1764">
      <c r="A1764" s="6"/>
      <c r="B1764" s="6"/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</row>
    <row r="1765">
      <c r="A1765" s="6"/>
      <c r="B1765" s="6"/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</row>
    <row r="1766">
      <c r="A1766" s="6"/>
      <c r="B1766" s="6"/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</row>
    <row r="1767">
      <c r="A1767" s="6"/>
      <c r="B1767" s="6"/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</row>
    <row r="1768">
      <c r="A1768" s="6"/>
      <c r="B1768" s="6"/>
      <c r="C1768" s="6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</row>
    <row r="1769">
      <c r="A1769" s="6"/>
      <c r="B1769" s="6"/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</row>
    <row r="1770">
      <c r="A1770" s="6"/>
      <c r="B1770" s="6"/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</row>
    <row r="1771">
      <c r="A1771" s="6"/>
      <c r="B1771" s="6"/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</row>
    <row r="1772">
      <c r="A1772" s="6"/>
      <c r="B1772" s="6"/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</row>
    <row r="1773">
      <c r="A1773" s="6"/>
      <c r="B1773" s="6"/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</row>
    <row r="1774">
      <c r="A1774" s="6"/>
      <c r="B1774" s="6"/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</row>
    <row r="1775">
      <c r="A1775" s="6"/>
      <c r="B1775" s="6"/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</row>
    <row r="1776">
      <c r="A1776" s="6"/>
      <c r="B1776" s="6"/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</row>
    <row r="1777">
      <c r="A1777" s="6"/>
      <c r="B1777" s="6"/>
      <c r="C1777" s="6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</row>
    <row r="1778">
      <c r="A1778" s="6"/>
      <c r="B1778" s="6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</row>
    <row r="1779">
      <c r="A1779" s="6"/>
      <c r="B1779" s="6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</row>
    <row r="1780">
      <c r="A1780" s="6"/>
      <c r="B1780" s="6"/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</row>
    <row r="1781">
      <c r="A1781" s="6"/>
      <c r="B1781" s="6"/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</row>
    <row r="1782">
      <c r="A1782" s="6"/>
      <c r="B1782" s="6"/>
      <c r="C1782" s="6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</row>
    <row r="1783">
      <c r="A1783" s="6"/>
      <c r="B1783" s="6"/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</row>
    <row r="1784">
      <c r="A1784" s="6"/>
      <c r="B1784" s="6"/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</row>
    <row r="1785">
      <c r="A1785" s="6"/>
      <c r="B1785" s="6"/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</row>
    <row r="1786">
      <c r="A1786" s="6"/>
      <c r="B1786" s="6"/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</row>
    <row r="1787">
      <c r="A1787" s="6"/>
      <c r="B1787" s="6"/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</row>
    <row r="1788">
      <c r="A1788" s="6"/>
      <c r="B1788" s="6"/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</row>
    <row r="1789">
      <c r="A1789" s="6"/>
      <c r="B1789" s="6"/>
      <c r="C1789" s="6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</row>
    <row r="1790">
      <c r="A1790" s="6"/>
      <c r="B1790" s="6"/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</row>
    <row r="1791">
      <c r="A1791" s="6"/>
      <c r="B1791" s="6"/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</row>
    <row r="1792">
      <c r="A1792" s="6"/>
      <c r="B1792" s="6"/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</row>
    <row r="1793">
      <c r="A1793" s="6"/>
      <c r="B1793" s="6"/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</row>
    <row r="1794">
      <c r="A1794" s="6"/>
      <c r="B1794" s="6"/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</row>
    <row r="1795">
      <c r="A1795" s="6"/>
      <c r="B1795" s="6"/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</row>
    <row r="1796">
      <c r="A1796" s="6"/>
      <c r="B1796" s="6"/>
      <c r="C1796" s="6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</row>
    <row r="1797">
      <c r="A1797" s="6"/>
      <c r="B1797" s="6"/>
      <c r="C1797" s="6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</row>
    <row r="1798">
      <c r="A1798" s="6"/>
      <c r="B1798" s="6"/>
      <c r="C1798" s="6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</row>
    <row r="1799">
      <c r="A1799" s="6"/>
      <c r="B1799" s="6"/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</row>
    <row r="1800">
      <c r="A1800" s="6"/>
      <c r="B1800" s="6"/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</row>
    <row r="1801">
      <c r="A1801" s="6"/>
      <c r="B1801" s="6"/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</row>
    <row r="1802">
      <c r="A1802" s="6"/>
      <c r="B1802" s="6"/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</row>
    <row r="1803">
      <c r="A1803" s="6"/>
      <c r="B1803" s="6"/>
      <c r="C1803" s="6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</row>
    <row r="1804">
      <c r="A1804" s="6"/>
      <c r="B1804" s="6"/>
      <c r="C1804" s="6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</row>
    <row r="1805">
      <c r="A1805" s="6"/>
      <c r="B1805" s="6"/>
      <c r="C1805" s="6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</row>
    <row r="1806">
      <c r="A1806" s="6"/>
      <c r="B1806" s="6"/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</row>
    <row r="1807">
      <c r="A1807" s="6"/>
      <c r="B1807" s="6"/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</row>
    <row r="1808">
      <c r="A1808" s="6"/>
      <c r="B1808" s="6"/>
      <c r="C1808" s="6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</row>
    <row r="1809">
      <c r="A1809" s="6"/>
      <c r="B1809" s="6"/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</row>
    <row r="1810">
      <c r="A1810" s="6"/>
      <c r="B1810" s="6"/>
      <c r="C1810" s="6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</row>
    <row r="1811">
      <c r="A1811" s="6"/>
      <c r="B1811" s="6"/>
      <c r="C1811" s="6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</row>
    <row r="1812">
      <c r="A1812" s="6"/>
      <c r="B1812" s="6"/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</row>
    <row r="1813">
      <c r="A1813" s="6"/>
      <c r="B1813" s="6"/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</row>
    <row r="1814">
      <c r="A1814" s="6"/>
      <c r="B1814" s="6"/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</row>
    <row r="1815">
      <c r="A1815" s="6"/>
      <c r="B1815" s="6"/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</row>
    <row r="1816">
      <c r="A1816" s="6"/>
      <c r="B1816" s="6"/>
      <c r="C1816" s="6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</row>
    <row r="1817">
      <c r="A1817" s="6"/>
      <c r="B1817" s="6"/>
      <c r="C1817" s="6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</row>
    <row r="1818">
      <c r="A1818" s="6"/>
      <c r="B1818" s="6"/>
      <c r="C1818" s="6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</row>
    <row r="1819">
      <c r="A1819" s="6"/>
      <c r="B1819" s="6"/>
      <c r="C1819" s="6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</row>
    <row r="1820">
      <c r="A1820" s="6"/>
      <c r="B1820" s="6"/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</row>
    <row r="1821">
      <c r="A1821" s="6"/>
      <c r="B1821" s="6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</row>
    <row r="1822">
      <c r="A1822" s="6"/>
      <c r="B1822" s="6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</row>
    <row r="1823">
      <c r="A1823" s="6"/>
      <c r="B1823" s="6"/>
      <c r="C1823" s="6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</row>
    <row r="1824">
      <c r="A1824" s="6"/>
      <c r="B1824" s="6"/>
      <c r="C1824" s="6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</row>
    <row r="1825">
      <c r="A1825" s="6"/>
      <c r="B1825" s="6"/>
      <c r="C1825" s="6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</row>
    <row r="1826">
      <c r="A1826" s="6"/>
      <c r="B1826" s="6"/>
      <c r="C1826" s="6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</row>
    <row r="1827">
      <c r="A1827" s="6"/>
      <c r="B1827" s="6"/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</row>
    <row r="1828">
      <c r="A1828" s="6"/>
      <c r="B1828" s="6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</row>
    <row r="1829">
      <c r="A1829" s="6"/>
      <c r="B1829" s="6"/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</row>
    <row r="1830">
      <c r="A1830" s="6"/>
      <c r="B1830" s="6"/>
      <c r="C1830" s="6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</row>
    <row r="1831">
      <c r="A1831" s="6"/>
      <c r="B1831" s="6"/>
      <c r="C1831" s="6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</row>
    <row r="1832">
      <c r="A1832" s="6"/>
      <c r="B1832" s="6"/>
      <c r="C1832" s="6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</row>
    <row r="1833">
      <c r="A1833" s="6"/>
      <c r="B1833" s="6"/>
      <c r="C1833" s="6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</row>
    <row r="1834">
      <c r="A1834" s="6"/>
      <c r="B1834" s="6"/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</row>
    <row r="1835">
      <c r="A1835" s="6"/>
      <c r="B1835" s="6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</row>
    <row r="1836">
      <c r="A1836" s="6"/>
      <c r="B1836" s="6"/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</row>
    <row r="1837">
      <c r="A1837" s="6"/>
      <c r="B1837" s="6"/>
      <c r="C1837" s="6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</row>
    <row r="1838">
      <c r="A1838" s="6"/>
      <c r="B1838" s="6"/>
      <c r="C1838" s="6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</row>
    <row r="1839">
      <c r="A1839" s="6"/>
      <c r="B1839" s="6"/>
      <c r="C1839" s="6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</row>
    <row r="1840">
      <c r="A1840" s="6"/>
      <c r="B1840" s="6"/>
      <c r="C1840" s="6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</row>
    <row r="1841">
      <c r="A1841" s="6"/>
      <c r="B1841" s="6"/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</row>
    <row r="1842">
      <c r="A1842" s="6"/>
      <c r="B1842" s="6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</row>
    <row r="1843">
      <c r="A1843" s="6"/>
      <c r="B1843" s="6"/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</row>
    <row r="1844">
      <c r="A1844" s="6"/>
      <c r="B1844" s="6"/>
      <c r="C1844" s="6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</row>
    <row r="1845">
      <c r="A1845" s="6"/>
      <c r="B1845" s="6"/>
      <c r="C1845" s="6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</row>
    <row r="1846">
      <c r="A1846" s="6"/>
      <c r="B1846" s="6"/>
      <c r="C1846" s="6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</row>
    <row r="1847">
      <c r="A1847" s="6"/>
      <c r="B1847" s="6"/>
      <c r="C1847" s="6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</row>
    <row r="1848">
      <c r="A1848" s="6"/>
      <c r="B1848" s="6"/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</row>
    <row r="1849">
      <c r="A1849" s="6"/>
      <c r="B1849" s="6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</row>
    <row r="1850">
      <c r="A1850" s="6"/>
      <c r="B1850" s="6"/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</row>
    <row r="1851">
      <c r="A1851" s="6"/>
      <c r="B1851" s="6"/>
      <c r="C1851" s="6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</row>
    <row r="1852">
      <c r="A1852" s="6"/>
      <c r="B1852" s="6"/>
      <c r="C1852" s="6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</row>
    <row r="1853">
      <c r="A1853" s="6"/>
      <c r="B1853" s="6"/>
      <c r="C1853" s="6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</row>
    <row r="1854">
      <c r="A1854" s="6"/>
      <c r="B1854" s="6"/>
      <c r="C1854" s="6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</row>
    <row r="1855">
      <c r="A1855" s="6"/>
      <c r="B1855" s="6"/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</row>
    <row r="1856">
      <c r="A1856" s="6"/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</row>
    <row r="1857">
      <c r="A1857" s="6"/>
      <c r="B1857" s="6"/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</row>
    <row r="1858">
      <c r="A1858" s="6"/>
      <c r="B1858" s="6"/>
      <c r="C1858" s="6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</row>
    <row r="1859">
      <c r="A1859" s="6"/>
      <c r="B1859" s="6"/>
      <c r="C1859" s="6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</row>
    <row r="1860">
      <c r="A1860" s="6"/>
      <c r="B1860" s="6"/>
      <c r="C1860" s="6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</row>
    <row r="1861">
      <c r="A1861" s="6"/>
      <c r="B1861" s="6"/>
      <c r="C1861" s="6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</row>
    <row r="1862">
      <c r="A1862" s="6"/>
      <c r="B1862" s="6"/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</row>
    <row r="1863">
      <c r="A1863" s="6"/>
      <c r="B1863" s="6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</row>
    <row r="1864">
      <c r="A1864" s="6"/>
      <c r="B1864" s="6"/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</row>
    <row r="1865">
      <c r="A1865" s="6"/>
      <c r="B1865" s="6"/>
      <c r="C1865" s="6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</row>
    <row r="1866">
      <c r="A1866" s="6"/>
      <c r="B1866" s="6"/>
      <c r="C1866" s="6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</row>
    <row r="1867">
      <c r="A1867" s="6"/>
      <c r="B1867" s="6"/>
      <c r="C1867" s="6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</row>
    <row r="1868">
      <c r="A1868" s="6"/>
      <c r="B1868" s="6"/>
      <c r="C1868" s="6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</row>
    <row r="1869">
      <c r="A1869" s="6"/>
      <c r="B1869" s="6"/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</row>
    <row r="1870">
      <c r="A1870" s="6"/>
      <c r="B1870" s="6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</row>
    <row r="1871">
      <c r="A1871" s="6"/>
      <c r="B1871" s="6"/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</row>
    <row r="1872">
      <c r="A1872" s="6"/>
      <c r="B1872" s="6"/>
      <c r="C1872" s="6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</row>
    <row r="1873">
      <c r="A1873" s="6"/>
      <c r="B1873" s="6"/>
      <c r="C1873" s="6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</row>
    <row r="1874">
      <c r="A1874" s="6"/>
      <c r="B1874" s="6"/>
      <c r="C1874" s="6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</row>
    <row r="1875">
      <c r="A1875" s="6"/>
      <c r="B1875" s="6"/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</row>
    <row r="1876">
      <c r="A1876" s="6"/>
      <c r="B1876" s="6"/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</row>
    <row r="1877">
      <c r="A1877" s="6"/>
      <c r="B1877" s="6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</row>
    <row r="1878">
      <c r="A1878" s="6"/>
      <c r="B1878" s="6"/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</row>
    <row r="1879">
      <c r="A1879" s="6"/>
      <c r="B1879" s="6"/>
      <c r="C1879" s="6"/>
      <c r="D1879" s="6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</row>
    <row r="1880">
      <c r="A1880" s="6"/>
      <c r="B1880" s="6"/>
      <c r="C1880" s="6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</row>
    <row r="1881">
      <c r="A1881" s="6"/>
      <c r="B1881" s="6"/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</row>
    <row r="1882">
      <c r="A1882" s="6"/>
      <c r="B1882" s="6"/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</row>
    <row r="1883">
      <c r="A1883" s="6"/>
      <c r="B1883" s="6"/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</row>
    <row r="1884">
      <c r="A1884" s="6"/>
      <c r="B1884" s="6"/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</row>
    <row r="1885">
      <c r="A1885" s="6"/>
      <c r="B1885" s="6"/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</row>
    <row r="1886">
      <c r="A1886" s="6"/>
      <c r="B1886" s="6"/>
      <c r="C1886" s="6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</row>
    <row r="1887">
      <c r="A1887" s="6"/>
      <c r="B1887" s="6"/>
      <c r="C1887" s="6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</row>
    <row r="1888">
      <c r="A1888" s="6"/>
      <c r="B1888" s="6"/>
      <c r="C1888" s="6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</row>
    <row r="1889">
      <c r="A1889" s="6"/>
      <c r="B1889" s="6"/>
      <c r="C1889" s="6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</row>
    <row r="1890">
      <c r="A1890" s="6"/>
      <c r="B1890" s="6"/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</row>
    <row r="1891">
      <c r="A1891" s="6"/>
      <c r="B1891" s="6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</row>
    <row r="1892">
      <c r="A1892" s="6"/>
      <c r="B1892" s="6"/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</row>
    <row r="1893">
      <c r="A1893" s="6"/>
      <c r="B1893" s="6"/>
      <c r="C1893" s="6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</row>
    <row r="1894">
      <c r="A1894" s="6"/>
      <c r="B1894" s="6"/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</row>
    <row r="1895">
      <c r="A1895" s="6"/>
      <c r="B1895" s="6"/>
      <c r="C1895" s="6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</row>
    <row r="1896">
      <c r="A1896" s="6"/>
      <c r="B1896" s="6"/>
      <c r="C1896" s="6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</row>
    <row r="1897">
      <c r="A1897" s="6"/>
      <c r="B1897" s="6"/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</row>
    <row r="1898">
      <c r="A1898" s="6"/>
      <c r="B1898" s="6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</row>
    <row r="1899">
      <c r="A1899" s="6"/>
      <c r="B1899" s="6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</row>
    <row r="1900">
      <c r="A1900" s="6"/>
      <c r="B1900" s="6"/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</row>
    <row r="1901">
      <c r="A1901" s="6"/>
      <c r="B1901" s="6"/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</row>
    <row r="1902">
      <c r="A1902" s="6"/>
      <c r="B1902" s="6"/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</row>
    <row r="1903">
      <c r="A1903" s="6"/>
      <c r="B1903" s="6"/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</row>
    <row r="1904">
      <c r="A1904" s="6"/>
      <c r="B1904" s="6"/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</row>
    <row r="1905">
      <c r="A1905" s="6"/>
      <c r="B1905" s="6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</row>
    <row r="1906">
      <c r="A1906" s="6"/>
      <c r="B1906" s="6"/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</row>
    <row r="1907">
      <c r="A1907" s="6"/>
      <c r="B1907" s="6"/>
      <c r="C1907" s="6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</row>
    <row r="1908">
      <c r="A1908" s="6"/>
      <c r="B1908" s="6"/>
      <c r="C1908" s="6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</row>
    <row r="1909">
      <c r="A1909" s="6"/>
      <c r="B1909" s="6"/>
      <c r="C1909" s="6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</row>
    <row r="1910">
      <c r="A1910" s="6"/>
      <c r="B1910" s="6"/>
      <c r="C1910" s="6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</row>
    <row r="1911">
      <c r="A1911" s="6"/>
      <c r="B1911" s="6"/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</row>
    <row r="1912">
      <c r="A1912" s="6"/>
      <c r="B1912" s="6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</row>
    <row r="1913">
      <c r="A1913" s="6"/>
      <c r="B1913" s="6"/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</row>
    <row r="1914">
      <c r="A1914" s="6"/>
      <c r="B1914" s="6"/>
      <c r="C1914" s="6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</row>
    <row r="1915">
      <c r="A1915" s="6"/>
      <c r="B1915" s="6"/>
      <c r="C1915" s="6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</row>
    <row r="1916">
      <c r="A1916" s="6"/>
      <c r="B1916" s="6"/>
      <c r="C1916" s="6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</row>
    <row r="1917">
      <c r="A1917" s="6"/>
      <c r="B1917" s="6"/>
      <c r="C1917" s="6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</row>
    <row r="1918">
      <c r="A1918" s="6"/>
      <c r="B1918" s="6"/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</row>
    <row r="1919">
      <c r="A1919" s="6"/>
      <c r="B1919" s="6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</row>
    <row r="1920">
      <c r="A1920" s="6"/>
      <c r="B1920" s="6"/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</row>
    <row r="1921">
      <c r="A1921" s="6"/>
      <c r="B1921" s="6"/>
      <c r="C1921" s="6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</row>
    <row r="1922">
      <c r="A1922" s="6"/>
      <c r="B1922" s="6"/>
      <c r="C1922" s="6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</row>
    <row r="1923">
      <c r="A1923" s="6"/>
      <c r="B1923" s="6"/>
      <c r="C1923" s="6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</row>
    <row r="1924">
      <c r="A1924" s="6"/>
      <c r="B1924" s="6"/>
      <c r="C1924" s="6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</row>
    <row r="1925">
      <c r="A1925" s="6"/>
      <c r="B1925" s="6"/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</row>
    <row r="1926">
      <c r="A1926" s="6"/>
      <c r="B1926" s="6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</row>
    <row r="1927">
      <c r="A1927" s="6"/>
      <c r="B1927" s="6"/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</row>
    <row r="1928">
      <c r="A1928" s="6"/>
      <c r="B1928" s="6"/>
      <c r="C1928" s="6"/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</row>
    <row r="1929">
      <c r="A1929" s="6"/>
      <c r="B1929" s="6"/>
      <c r="C1929" s="6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</row>
    <row r="1930">
      <c r="A1930" s="6"/>
      <c r="B1930" s="6"/>
      <c r="C1930" s="6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</row>
    <row r="1931">
      <c r="A1931" s="6"/>
      <c r="B1931" s="6"/>
      <c r="C1931" s="6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</row>
    <row r="1932">
      <c r="A1932" s="6"/>
      <c r="B1932" s="6"/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</row>
    <row r="1933">
      <c r="A1933" s="6"/>
      <c r="B1933" s="6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</row>
    <row r="1934">
      <c r="A1934" s="6"/>
      <c r="B1934" s="6"/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</row>
    <row r="1935">
      <c r="A1935" s="6"/>
      <c r="B1935" s="6"/>
      <c r="C1935" s="6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</row>
    <row r="1936">
      <c r="A1936" s="6"/>
      <c r="B1936" s="6"/>
      <c r="C1936" s="6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</row>
    <row r="1937">
      <c r="A1937" s="6"/>
      <c r="B1937" s="6"/>
      <c r="C1937" s="6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</row>
    <row r="1938">
      <c r="A1938" s="6"/>
      <c r="B1938" s="6"/>
      <c r="C1938" s="6"/>
      <c r="D1938" s="6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</row>
    <row r="1939">
      <c r="A1939" s="6"/>
      <c r="B1939" s="6"/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</row>
    <row r="1940">
      <c r="A1940" s="6"/>
      <c r="B1940" s="6"/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</row>
    <row r="1941">
      <c r="A1941" s="6"/>
      <c r="B1941" s="6"/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</row>
    <row r="1942">
      <c r="A1942" s="6"/>
      <c r="B1942" s="6"/>
      <c r="C1942" s="6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</row>
    <row r="1943">
      <c r="A1943" s="6"/>
      <c r="B1943" s="6"/>
      <c r="C1943" s="6"/>
      <c r="D1943" s="6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</row>
    <row r="1944">
      <c r="A1944" s="6"/>
      <c r="B1944" s="6"/>
      <c r="C1944" s="6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</row>
    <row r="1945">
      <c r="A1945" s="6"/>
      <c r="B1945" s="6"/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</row>
    <row r="1946">
      <c r="A1946" s="6"/>
      <c r="B1946" s="6"/>
      <c r="C1946" s="6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</row>
    <row r="1947">
      <c r="A1947" s="6"/>
      <c r="B1947" s="6"/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</row>
    <row r="1948">
      <c r="A1948" s="6"/>
      <c r="B1948" s="6"/>
      <c r="C1948" s="6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</row>
    <row r="1949">
      <c r="A1949" s="6"/>
      <c r="B1949" s="6"/>
      <c r="C1949" s="6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</row>
    <row r="1950">
      <c r="A1950" s="6"/>
      <c r="B1950" s="6"/>
      <c r="C1950" s="6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</row>
    <row r="1951">
      <c r="A1951" s="6"/>
      <c r="B1951" s="6"/>
      <c r="C1951" s="6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</row>
    <row r="1952">
      <c r="A1952" s="6"/>
      <c r="B1952" s="6"/>
      <c r="C1952" s="6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</row>
    <row r="1953">
      <c r="A1953" s="6"/>
      <c r="B1953" s="6"/>
      <c r="C1953" s="6"/>
      <c r="D1953" s="6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</row>
    <row r="1954">
      <c r="A1954" s="6"/>
      <c r="B1954" s="6"/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</row>
    <row r="1955">
      <c r="A1955" s="6"/>
      <c r="B1955" s="6"/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</row>
    <row r="1956">
      <c r="A1956" s="6"/>
      <c r="B1956" s="6"/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</row>
    <row r="1957">
      <c r="A1957" s="6"/>
      <c r="B1957" s="6"/>
      <c r="C1957" s="6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</row>
    <row r="1958">
      <c r="A1958" s="6"/>
      <c r="B1958" s="6"/>
      <c r="C1958" s="6"/>
      <c r="D1958" s="6"/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</row>
    <row r="1959">
      <c r="A1959" s="6"/>
      <c r="B1959" s="6"/>
      <c r="C1959" s="6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</row>
    <row r="1960">
      <c r="A1960" s="6"/>
      <c r="B1960" s="6"/>
      <c r="C1960" s="6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</row>
    <row r="1961">
      <c r="A1961" s="6"/>
      <c r="B1961" s="6"/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</row>
    <row r="1962">
      <c r="A1962" s="6"/>
      <c r="B1962" s="6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</row>
    <row r="1963">
      <c r="A1963" s="6"/>
      <c r="B1963" s="6"/>
      <c r="C1963" s="6"/>
      <c r="D1963" s="6"/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</row>
    <row r="1964">
      <c r="A1964" s="6"/>
      <c r="B1964" s="6"/>
      <c r="C1964" s="6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</row>
    <row r="1965">
      <c r="A1965" s="6"/>
      <c r="B1965" s="6"/>
      <c r="C1965" s="6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</row>
    <row r="1966">
      <c r="A1966" s="6"/>
      <c r="B1966" s="6"/>
      <c r="C1966" s="6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</row>
    <row r="1967">
      <c r="A1967" s="6"/>
      <c r="B1967" s="6"/>
      <c r="C1967" s="6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</row>
    <row r="1968">
      <c r="A1968" s="6"/>
      <c r="B1968" s="6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</row>
    <row r="1969">
      <c r="A1969" s="6"/>
      <c r="B1969" s="6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</row>
    <row r="1970">
      <c r="A1970" s="6"/>
      <c r="B1970" s="6"/>
      <c r="C1970" s="6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</row>
    <row r="1971">
      <c r="A1971" s="6"/>
      <c r="B1971" s="6"/>
      <c r="C1971" s="6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</row>
    <row r="1972">
      <c r="A1972" s="6"/>
      <c r="B1972" s="6"/>
      <c r="C1972" s="6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</row>
    <row r="1973">
      <c r="A1973" s="6"/>
      <c r="B1973" s="6"/>
      <c r="C1973" s="6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</row>
    <row r="1974">
      <c r="A1974" s="6"/>
      <c r="B1974" s="6"/>
      <c r="C1974" s="6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</row>
    <row r="1975">
      <c r="A1975" s="6"/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</row>
    <row r="1976">
      <c r="A1976" s="6"/>
      <c r="B1976" s="6"/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</row>
    <row r="1977">
      <c r="A1977" s="6"/>
      <c r="B1977" s="6"/>
      <c r="C1977" s="6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</row>
    <row r="1978">
      <c r="A1978" s="6"/>
      <c r="B1978" s="6"/>
      <c r="C1978" s="6"/>
      <c r="D1978" s="6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</row>
    <row r="1979">
      <c r="A1979" s="6"/>
      <c r="B1979" s="6"/>
      <c r="C1979" s="6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</row>
    <row r="1980">
      <c r="A1980" s="6"/>
      <c r="B1980" s="6"/>
      <c r="C1980" s="6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</row>
    <row r="1981">
      <c r="A1981" s="6"/>
      <c r="B1981" s="6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</row>
    <row r="1982">
      <c r="A1982" s="6"/>
      <c r="B1982" s="6"/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</row>
    <row r="1983">
      <c r="A1983" s="6"/>
      <c r="B1983" s="6"/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</row>
    <row r="1984">
      <c r="A1984" s="6"/>
      <c r="B1984" s="6"/>
      <c r="C1984" s="6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</row>
    <row r="1985">
      <c r="A1985" s="6"/>
      <c r="B1985" s="6"/>
      <c r="C1985" s="6"/>
      <c r="D1985" s="6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</row>
    <row r="1986">
      <c r="A1986" s="6"/>
      <c r="B1986" s="6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</row>
    <row r="1987">
      <c r="A1987" s="6"/>
      <c r="B1987" s="6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</row>
    <row r="1988">
      <c r="A1988" s="6"/>
      <c r="B1988" s="6"/>
      <c r="C1988" s="6"/>
      <c r="D1988" s="6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</row>
    <row r="1989">
      <c r="A1989" s="6"/>
      <c r="B1989" s="6"/>
      <c r="C1989" s="6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</row>
    <row r="1990">
      <c r="A1990" s="6"/>
      <c r="B1990" s="6"/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</row>
    <row r="1991">
      <c r="A1991" s="6"/>
      <c r="B1991" s="6"/>
      <c r="C1991" s="6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</row>
    <row r="1992">
      <c r="A1992" s="6"/>
      <c r="B1992" s="6"/>
      <c r="C1992" s="6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</row>
    <row r="1993">
      <c r="A1993" s="6"/>
      <c r="B1993" s="6"/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</row>
    <row r="1994">
      <c r="A1994" s="6"/>
      <c r="B1994" s="6"/>
      <c r="C1994" s="6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</row>
    <row r="1995">
      <c r="A1995" s="6"/>
      <c r="B1995" s="6"/>
      <c r="C1995" s="6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</row>
    <row r="1996">
      <c r="A1996" s="6"/>
      <c r="B1996" s="6"/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</row>
    <row r="1997">
      <c r="A1997" s="6"/>
      <c r="B1997" s="6"/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</row>
    <row r="1998">
      <c r="A1998" s="6"/>
      <c r="B1998" s="6"/>
      <c r="C1998" s="6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</row>
    <row r="1999">
      <c r="A1999" s="6"/>
      <c r="B1999" s="6"/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</row>
    <row r="2000">
      <c r="A2000" s="6"/>
      <c r="B2000" s="6"/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</row>
    <row r="2001">
      <c r="A2001" s="6"/>
      <c r="B2001" s="6"/>
      <c r="C2001" s="6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</row>
    <row r="2002">
      <c r="A2002" s="6"/>
      <c r="B2002" s="6"/>
      <c r="C2002" s="6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</row>
    <row r="2003">
      <c r="A2003" s="6"/>
      <c r="B2003" s="6"/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</row>
    <row r="2004">
      <c r="A2004" s="6"/>
      <c r="B2004" s="6"/>
      <c r="C2004" s="6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</row>
    <row r="2005">
      <c r="A2005" s="6"/>
      <c r="B2005" s="6"/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</row>
    <row r="2006">
      <c r="A2006" s="6"/>
      <c r="B2006" s="6"/>
      <c r="C2006" s="6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</row>
    <row r="2007">
      <c r="A2007" s="6"/>
      <c r="B2007" s="6"/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</row>
    <row r="2008">
      <c r="A2008" s="6"/>
      <c r="B2008" s="6"/>
      <c r="C2008" s="6"/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</row>
    <row r="2009">
      <c r="A2009" s="6"/>
      <c r="B2009" s="6"/>
      <c r="C2009" s="6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</row>
    <row r="2010">
      <c r="A2010" s="6"/>
      <c r="B2010" s="6"/>
      <c r="C2010" s="6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</row>
    <row r="2011">
      <c r="A2011" s="6"/>
      <c r="B2011" s="6"/>
      <c r="C2011" s="6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</row>
    <row r="2012">
      <c r="A2012" s="6"/>
      <c r="B2012" s="6"/>
      <c r="C2012" s="6"/>
      <c r="D2012" s="6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</row>
    <row r="2013">
      <c r="A2013" s="6"/>
      <c r="B2013" s="6"/>
      <c r="C2013" s="6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</row>
    <row r="2014">
      <c r="A2014" s="6"/>
      <c r="B2014" s="6"/>
      <c r="C2014" s="6"/>
      <c r="D2014" s="6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</row>
    <row r="2015">
      <c r="A2015" s="6"/>
      <c r="B2015" s="6"/>
      <c r="C2015" s="6"/>
      <c r="D2015" s="6"/>
      <c r="E2015" s="6"/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</row>
    <row r="2016">
      <c r="A2016" s="6"/>
      <c r="B2016" s="6"/>
      <c r="C2016" s="6"/>
      <c r="D2016" s="6"/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</row>
    <row r="2017">
      <c r="A2017" s="6"/>
      <c r="B2017" s="6"/>
      <c r="C2017" s="6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</row>
    <row r="2018">
      <c r="A2018" s="6"/>
      <c r="B2018" s="6"/>
      <c r="C2018" s="6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</row>
    <row r="2019">
      <c r="A2019" s="6"/>
      <c r="B2019" s="6"/>
      <c r="C2019" s="6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</row>
    <row r="2020">
      <c r="A2020" s="6"/>
      <c r="B2020" s="6"/>
      <c r="C2020" s="6"/>
      <c r="D2020" s="6"/>
      <c r="E2020" s="6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</row>
    <row r="2021">
      <c r="A2021" s="6"/>
      <c r="B2021" s="6"/>
      <c r="C2021" s="6"/>
      <c r="D2021" s="6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</row>
    <row r="2022">
      <c r="A2022" s="6"/>
      <c r="B2022" s="6"/>
      <c r="C2022" s="6"/>
      <c r="D2022" s="6"/>
      <c r="E2022" s="6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</row>
    <row r="2023">
      <c r="A2023" s="6"/>
      <c r="B2023" s="6"/>
      <c r="C2023" s="6"/>
      <c r="D2023" s="6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</row>
    <row r="2024">
      <c r="A2024" s="6"/>
      <c r="B2024" s="6"/>
      <c r="C2024" s="6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</row>
    <row r="2025">
      <c r="A2025" s="6"/>
      <c r="B2025" s="6"/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</row>
    <row r="2026">
      <c r="A2026" s="6"/>
      <c r="B2026" s="6"/>
      <c r="C2026" s="6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</row>
    <row r="2027">
      <c r="A2027" s="6"/>
      <c r="B2027" s="6"/>
      <c r="C2027" s="6"/>
      <c r="D2027" s="6"/>
      <c r="E2027" s="6"/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</row>
    <row r="2028">
      <c r="A2028" s="6"/>
      <c r="B2028" s="6"/>
      <c r="C2028" s="6"/>
      <c r="D2028" s="6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</row>
    <row r="2029">
      <c r="A2029" s="6"/>
      <c r="B2029" s="6"/>
      <c r="C2029" s="6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</row>
    <row r="2030">
      <c r="A2030" s="6"/>
      <c r="B2030" s="6"/>
      <c r="C2030" s="6"/>
      <c r="D2030" s="6"/>
      <c r="E2030" s="6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</row>
    <row r="2031">
      <c r="A2031" s="6"/>
      <c r="B2031" s="6"/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</row>
    <row r="2032">
      <c r="A2032" s="6"/>
      <c r="B2032" s="6"/>
      <c r="C2032" s="6"/>
      <c r="D2032" s="6"/>
      <c r="E2032" s="6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</row>
    <row r="2033">
      <c r="A2033" s="6"/>
      <c r="B2033" s="6"/>
      <c r="C2033" s="6"/>
      <c r="D2033" s="6"/>
      <c r="E2033" s="6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</row>
    <row r="2034">
      <c r="A2034" s="6"/>
      <c r="B2034" s="6"/>
      <c r="C2034" s="6"/>
      <c r="D2034" s="6"/>
      <c r="E2034" s="6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</row>
    <row r="2035">
      <c r="A2035" s="6"/>
      <c r="B2035" s="6"/>
      <c r="C2035" s="6"/>
      <c r="D2035" s="6"/>
      <c r="E2035" s="6"/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</row>
    <row r="2036">
      <c r="A2036" s="6"/>
      <c r="B2036" s="6"/>
      <c r="C2036" s="6"/>
      <c r="D2036" s="6"/>
      <c r="E2036" s="6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</row>
    <row r="2037">
      <c r="A2037" s="6"/>
      <c r="B2037" s="6"/>
      <c r="C2037" s="6"/>
      <c r="D2037" s="6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</row>
    <row r="2038">
      <c r="A2038" s="6"/>
      <c r="B2038" s="6"/>
      <c r="C2038" s="6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</row>
    <row r="2039">
      <c r="A2039" s="6"/>
      <c r="B2039" s="6"/>
      <c r="C2039" s="6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</row>
    <row r="2040">
      <c r="A2040" s="6"/>
      <c r="B2040" s="6"/>
      <c r="C2040" s="6"/>
      <c r="D2040" s="6"/>
      <c r="E2040" s="6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</row>
    <row r="2041">
      <c r="A2041" s="6"/>
      <c r="B2041" s="6"/>
      <c r="C2041" s="6"/>
      <c r="D2041" s="6"/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</row>
    <row r="2042">
      <c r="A2042" s="6"/>
      <c r="B2042" s="6"/>
      <c r="C2042" s="6"/>
      <c r="D2042" s="6"/>
      <c r="E2042" s="6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</row>
    <row r="2043">
      <c r="A2043" s="6"/>
      <c r="B2043" s="6"/>
      <c r="C2043" s="6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</row>
    <row r="2044">
      <c r="A2044" s="6"/>
      <c r="B2044" s="6"/>
      <c r="C2044" s="6"/>
      <c r="D2044" s="6"/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</row>
    <row r="2045">
      <c r="A2045" s="6"/>
      <c r="B2045" s="6"/>
      <c r="C2045" s="6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</row>
    <row r="2046">
      <c r="A2046" s="6"/>
      <c r="B2046" s="6"/>
      <c r="C2046" s="6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</row>
    <row r="2047">
      <c r="A2047" s="6"/>
      <c r="B2047" s="6"/>
      <c r="C2047" s="6"/>
      <c r="D2047" s="6"/>
      <c r="E2047" s="6"/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</row>
    <row r="2048">
      <c r="A2048" s="6"/>
      <c r="B2048" s="6"/>
      <c r="C2048" s="6"/>
      <c r="D2048" s="6"/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</row>
    <row r="2049">
      <c r="A2049" s="6"/>
      <c r="B2049" s="6"/>
      <c r="C2049" s="6"/>
      <c r="D2049" s="6"/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</row>
    <row r="2050">
      <c r="A2050" s="6"/>
      <c r="B2050" s="6"/>
      <c r="C2050" s="6"/>
      <c r="D2050" s="6"/>
      <c r="E2050" s="6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</row>
    <row r="2051">
      <c r="A2051" s="6"/>
      <c r="B2051" s="6"/>
      <c r="C2051" s="6"/>
      <c r="D2051" s="6"/>
      <c r="E2051" s="6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</row>
    <row r="2052">
      <c r="A2052" s="6"/>
      <c r="B2052" s="6"/>
      <c r="C2052" s="6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</row>
    <row r="2053">
      <c r="A2053" s="6"/>
      <c r="B2053" s="6"/>
      <c r="C2053" s="6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</row>
    <row r="2054">
      <c r="A2054" s="6"/>
      <c r="B2054" s="6"/>
      <c r="C2054" s="6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</row>
    <row r="2055">
      <c r="A2055" s="6"/>
      <c r="B2055" s="6"/>
      <c r="C2055" s="6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</row>
    <row r="2056">
      <c r="A2056" s="6"/>
      <c r="B2056" s="6"/>
      <c r="C2056" s="6"/>
      <c r="D2056" s="6"/>
      <c r="E2056" s="6"/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</row>
    <row r="2057">
      <c r="A2057" s="6"/>
      <c r="B2057" s="6"/>
      <c r="C2057" s="6"/>
      <c r="D2057" s="6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</row>
    <row r="2058">
      <c r="A2058" s="6"/>
      <c r="B2058" s="6"/>
      <c r="C2058" s="6"/>
      <c r="D2058" s="6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</row>
    <row r="2059">
      <c r="A2059" s="6"/>
      <c r="B2059" s="6"/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</row>
    <row r="2060">
      <c r="A2060" s="6"/>
      <c r="B2060" s="6"/>
      <c r="C2060" s="6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</row>
    <row r="2061">
      <c r="A2061" s="6"/>
      <c r="B2061" s="6"/>
      <c r="C2061" s="6"/>
      <c r="D2061" s="6"/>
      <c r="E2061" s="6"/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</row>
    <row r="2062">
      <c r="A2062" s="6"/>
      <c r="B2062" s="6"/>
      <c r="C2062" s="6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</row>
    <row r="2063">
      <c r="A2063" s="6"/>
      <c r="B2063" s="6"/>
      <c r="C2063" s="6"/>
      <c r="D2063" s="6"/>
      <c r="E2063" s="6"/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</row>
    <row r="2064">
      <c r="A2064" s="6"/>
      <c r="B2064" s="6"/>
      <c r="C2064" s="6"/>
      <c r="D2064" s="6"/>
      <c r="E2064" s="6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</row>
    <row r="2065">
      <c r="A2065" s="6"/>
      <c r="B2065" s="6"/>
      <c r="C2065" s="6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</row>
    <row r="2066">
      <c r="A2066" s="6"/>
      <c r="B2066" s="6"/>
      <c r="C2066" s="6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</row>
    <row r="2067">
      <c r="A2067" s="6"/>
      <c r="B2067" s="6"/>
      <c r="C2067" s="6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</row>
    <row r="2068">
      <c r="A2068" s="6"/>
      <c r="B2068" s="6"/>
      <c r="C2068" s="6"/>
      <c r="D2068" s="6"/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</row>
    <row r="2069">
      <c r="A2069" s="6"/>
      <c r="B2069" s="6"/>
      <c r="C2069" s="6"/>
      <c r="D2069" s="6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</row>
    <row r="2070">
      <c r="A2070" s="6"/>
      <c r="B2070" s="6"/>
      <c r="C2070" s="6"/>
      <c r="D2070" s="6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</row>
    <row r="2071">
      <c r="A2071" s="6"/>
      <c r="B2071" s="6"/>
      <c r="C2071" s="6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</row>
    <row r="2072">
      <c r="A2072" s="6"/>
      <c r="B2072" s="6"/>
      <c r="C2072" s="6"/>
      <c r="D2072" s="6"/>
      <c r="E2072" s="6"/>
      <c r="F2072" s="6"/>
      <c r="G2072" s="6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</row>
    <row r="2073">
      <c r="A2073" s="6"/>
      <c r="B2073" s="6"/>
      <c r="C2073" s="6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</row>
    <row r="2074">
      <c r="A2074" s="6"/>
      <c r="B2074" s="6"/>
      <c r="C2074" s="6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</row>
    <row r="2075">
      <c r="A2075" s="6"/>
      <c r="B2075" s="6"/>
      <c r="C2075" s="6"/>
      <c r="D2075" s="6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</row>
    <row r="2076">
      <c r="A2076" s="6"/>
      <c r="B2076" s="6"/>
      <c r="C2076" s="6"/>
      <c r="D2076" s="6"/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</row>
    <row r="2077">
      <c r="A2077" s="6"/>
      <c r="B2077" s="6"/>
      <c r="C2077" s="6"/>
      <c r="D2077" s="6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</row>
    <row r="2078">
      <c r="A2078" s="6"/>
      <c r="B2078" s="6"/>
      <c r="C2078" s="6"/>
      <c r="D2078" s="6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</row>
    <row r="2079">
      <c r="A2079" s="6"/>
      <c r="B2079" s="6"/>
      <c r="C2079" s="6"/>
      <c r="D2079" s="6"/>
      <c r="E2079" s="6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</row>
    <row r="2080">
      <c r="A2080" s="6"/>
      <c r="B2080" s="6"/>
      <c r="C2080" s="6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</row>
    <row r="2081">
      <c r="A2081" s="6"/>
      <c r="B2081" s="6"/>
      <c r="C2081" s="6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</row>
    <row r="2082">
      <c r="A2082" s="6"/>
      <c r="B2082" s="6"/>
      <c r="C2082" s="6"/>
      <c r="D2082" s="6"/>
      <c r="E2082" s="6"/>
      <c r="F2082" s="6"/>
      <c r="G2082" s="6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</row>
    <row r="2083">
      <c r="A2083" s="6"/>
      <c r="B2083" s="6"/>
      <c r="C2083" s="6"/>
      <c r="D2083" s="6"/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</row>
    <row r="2084">
      <c r="A2084" s="6"/>
      <c r="B2084" s="6"/>
      <c r="C2084" s="6"/>
      <c r="D2084" s="6"/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</row>
    <row r="2085">
      <c r="A2085" s="6"/>
      <c r="B2085" s="6"/>
      <c r="C2085" s="6"/>
      <c r="D2085" s="6"/>
      <c r="E2085" s="6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</row>
    <row r="2086">
      <c r="A2086" s="6"/>
      <c r="B2086" s="6"/>
      <c r="C2086" s="6"/>
      <c r="D2086" s="6"/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</row>
    <row r="2087">
      <c r="A2087" s="6"/>
      <c r="B2087" s="6"/>
      <c r="C2087" s="6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</row>
    <row r="2088">
      <c r="A2088" s="6"/>
      <c r="B2088" s="6"/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</row>
    <row r="2089">
      <c r="A2089" s="6"/>
      <c r="B2089" s="6"/>
      <c r="C2089" s="6"/>
      <c r="D2089" s="6"/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</row>
    <row r="2090">
      <c r="A2090" s="6"/>
      <c r="B2090" s="6"/>
      <c r="C2090" s="6"/>
      <c r="D2090" s="6"/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</row>
    <row r="2091">
      <c r="A2091" s="6"/>
      <c r="B2091" s="6"/>
      <c r="C2091" s="6"/>
      <c r="D2091" s="6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</row>
    <row r="2092">
      <c r="A2092" s="6"/>
      <c r="B2092" s="6"/>
      <c r="C2092" s="6"/>
      <c r="D2092" s="6"/>
      <c r="E2092" s="6"/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</row>
    <row r="2093">
      <c r="A2093" s="6"/>
      <c r="B2093" s="6"/>
      <c r="C2093" s="6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</row>
    <row r="2094">
      <c r="A2094" s="6"/>
      <c r="B2094" s="6"/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</row>
    <row r="2095">
      <c r="A2095" s="6"/>
      <c r="B2095" s="6"/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</row>
    <row r="2096">
      <c r="A2096" s="6"/>
      <c r="B2096" s="6"/>
      <c r="C2096" s="6"/>
      <c r="D2096" s="6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</row>
    <row r="2097">
      <c r="A2097" s="6"/>
      <c r="B2097" s="6"/>
      <c r="C2097" s="6"/>
      <c r="D2097" s="6"/>
      <c r="E2097" s="6"/>
      <c r="F2097" s="6"/>
      <c r="G2097" s="6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</row>
    <row r="2098">
      <c r="A2098" s="6"/>
      <c r="B2098" s="6"/>
      <c r="C2098" s="6"/>
      <c r="D2098" s="6"/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</row>
    <row r="2099">
      <c r="A2099" s="6"/>
      <c r="B2099" s="6"/>
      <c r="C2099" s="6"/>
      <c r="D2099" s="6"/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</row>
    <row r="2100">
      <c r="A2100" s="6"/>
      <c r="B2100" s="6"/>
      <c r="C2100" s="6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</row>
    <row r="2101">
      <c r="A2101" s="6"/>
      <c r="B2101" s="6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</row>
    <row r="2102">
      <c r="A2102" s="6"/>
      <c r="B2102" s="6"/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</row>
    <row r="2103">
      <c r="A2103" s="6"/>
      <c r="B2103" s="6"/>
      <c r="C2103" s="6"/>
      <c r="D2103" s="6"/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</row>
    <row r="2104">
      <c r="A2104" s="6"/>
      <c r="B2104" s="6"/>
      <c r="C2104" s="6"/>
      <c r="D2104" s="6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</row>
    <row r="2105">
      <c r="A2105" s="6"/>
      <c r="B2105" s="6"/>
      <c r="C2105" s="6"/>
      <c r="D2105" s="6"/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</row>
    <row r="2106">
      <c r="A2106" s="6"/>
      <c r="B2106" s="6"/>
      <c r="C2106" s="6"/>
      <c r="D2106" s="6"/>
      <c r="E2106" s="6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</row>
    <row r="2107">
      <c r="A2107" s="6"/>
      <c r="B2107" s="6"/>
      <c r="C2107" s="6"/>
      <c r="D2107" s="6"/>
      <c r="E2107" s="6"/>
      <c r="F2107" s="6"/>
      <c r="G2107" s="6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</row>
    <row r="2108">
      <c r="A2108" s="6"/>
      <c r="B2108" s="6"/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</row>
    <row r="2109">
      <c r="A2109" s="6"/>
      <c r="B2109" s="6"/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</row>
    <row r="2110">
      <c r="A2110" s="6"/>
      <c r="B2110" s="6"/>
      <c r="C2110" s="6"/>
      <c r="D2110" s="6"/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</row>
    <row r="2111">
      <c r="A2111" s="6"/>
      <c r="B2111" s="6"/>
      <c r="C2111" s="6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</row>
    <row r="2112">
      <c r="A2112" s="6"/>
      <c r="B2112" s="6"/>
      <c r="C2112" s="6"/>
      <c r="D2112" s="6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</row>
    <row r="2113">
      <c r="A2113" s="6"/>
      <c r="B2113" s="6"/>
      <c r="C2113" s="6"/>
      <c r="D2113" s="6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</row>
    <row r="2114">
      <c r="A2114" s="6"/>
      <c r="B2114" s="6"/>
      <c r="C2114" s="6"/>
      <c r="D2114" s="6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</row>
    <row r="2115">
      <c r="A2115" s="6"/>
      <c r="B2115" s="6"/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</row>
    <row r="2116">
      <c r="A2116" s="6"/>
      <c r="B2116" s="6"/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</row>
    <row r="2117">
      <c r="A2117" s="6"/>
      <c r="B2117" s="6"/>
      <c r="C2117" s="6"/>
      <c r="D2117" s="6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</row>
    <row r="2118">
      <c r="A2118" s="6"/>
      <c r="B2118" s="6"/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</row>
    <row r="2119">
      <c r="A2119" s="6"/>
      <c r="B2119" s="6"/>
      <c r="C2119" s="6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</row>
    <row r="2120">
      <c r="A2120" s="6"/>
      <c r="B2120" s="6"/>
      <c r="C2120" s="6"/>
      <c r="D2120" s="6"/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</row>
    <row r="2121">
      <c r="A2121" s="6"/>
      <c r="B2121" s="6"/>
      <c r="C2121" s="6"/>
      <c r="D2121" s="6"/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</row>
    <row r="2122">
      <c r="A2122" s="6"/>
      <c r="B2122" s="6"/>
      <c r="C2122" s="6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</row>
    <row r="2123">
      <c r="A2123" s="6"/>
      <c r="B2123" s="6"/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</row>
    <row r="2124">
      <c r="A2124" s="6"/>
      <c r="B2124" s="6"/>
      <c r="C2124" s="6"/>
      <c r="D2124" s="6"/>
      <c r="E2124" s="6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</row>
    <row r="2125">
      <c r="A2125" s="6"/>
      <c r="B2125" s="6"/>
      <c r="C2125" s="6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</row>
    <row r="2126">
      <c r="A2126" s="6"/>
      <c r="B2126" s="6"/>
      <c r="C2126" s="6"/>
      <c r="D2126" s="6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</row>
    <row r="2127">
      <c r="A2127" s="6"/>
      <c r="B2127" s="6"/>
      <c r="C2127" s="6"/>
      <c r="D2127" s="6"/>
      <c r="E2127" s="6"/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</row>
    <row r="2128">
      <c r="A2128" s="6"/>
      <c r="B2128" s="6"/>
      <c r="C2128" s="6"/>
      <c r="D2128" s="6"/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</row>
    <row r="2129">
      <c r="A2129" s="6"/>
      <c r="B2129" s="6"/>
      <c r="C2129" s="6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</row>
    <row r="2130">
      <c r="A2130" s="6"/>
      <c r="B2130" s="6"/>
      <c r="C2130" s="6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</row>
    <row r="2131">
      <c r="A2131" s="6"/>
      <c r="B2131" s="6"/>
      <c r="C2131" s="6"/>
      <c r="D2131" s="6"/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</row>
    <row r="2132">
      <c r="A2132" s="6"/>
      <c r="B2132" s="6"/>
      <c r="C2132" s="6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</row>
    <row r="2133">
      <c r="A2133" s="6"/>
      <c r="B2133" s="6"/>
      <c r="C2133" s="6"/>
      <c r="D2133" s="6"/>
      <c r="E2133" s="6"/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</row>
    <row r="2134">
      <c r="A2134" s="6"/>
      <c r="B2134" s="6"/>
      <c r="C2134" s="6"/>
      <c r="D2134" s="6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</row>
    <row r="2135">
      <c r="A2135" s="6"/>
      <c r="B2135" s="6"/>
      <c r="C2135" s="6"/>
      <c r="D2135" s="6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</row>
    <row r="2136">
      <c r="A2136" s="6"/>
      <c r="B2136" s="6"/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</row>
    <row r="2137">
      <c r="A2137" s="6"/>
      <c r="B2137" s="6"/>
      <c r="C2137" s="6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</row>
    <row r="2138">
      <c r="A2138" s="6"/>
      <c r="B2138" s="6"/>
      <c r="C2138" s="6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</row>
    <row r="2139">
      <c r="A2139" s="6"/>
      <c r="B2139" s="6"/>
      <c r="C2139" s="6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</row>
    <row r="2140">
      <c r="A2140" s="6"/>
      <c r="B2140" s="6"/>
      <c r="C2140" s="6"/>
      <c r="D2140" s="6"/>
      <c r="E2140" s="6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</row>
    <row r="2141">
      <c r="A2141" s="6"/>
      <c r="B2141" s="6"/>
      <c r="C2141" s="6"/>
      <c r="D2141" s="6"/>
      <c r="E2141" s="6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</row>
    <row r="2142">
      <c r="A2142" s="6"/>
      <c r="B2142" s="6"/>
      <c r="C2142" s="6"/>
      <c r="D2142" s="6"/>
      <c r="E2142" s="6"/>
      <c r="F2142" s="6"/>
      <c r="G2142" s="6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</row>
    <row r="2143">
      <c r="A2143" s="6"/>
      <c r="B2143" s="6"/>
      <c r="C2143" s="6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</row>
    <row r="2144">
      <c r="A2144" s="6"/>
      <c r="B2144" s="6"/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</row>
    <row r="2145">
      <c r="A2145" s="6"/>
      <c r="B2145" s="6"/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</row>
    <row r="2146">
      <c r="A2146" s="6"/>
      <c r="B2146" s="6"/>
      <c r="C2146" s="6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</row>
    <row r="2147">
      <c r="A2147" s="6"/>
      <c r="B2147" s="6"/>
      <c r="C2147" s="6"/>
      <c r="D2147" s="6"/>
      <c r="E2147" s="6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</row>
    <row r="2148">
      <c r="A2148" s="6"/>
      <c r="B2148" s="6"/>
      <c r="C2148" s="6"/>
      <c r="D2148" s="6"/>
      <c r="E2148" s="6"/>
      <c r="F2148" s="6"/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</row>
    <row r="2149">
      <c r="A2149" s="6"/>
      <c r="B2149" s="6"/>
      <c r="C2149" s="6"/>
      <c r="D2149" s="6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</row>
    <row r="2150">
      <c r="A2150" s="6"/>
      <c r="B2150" s="6"/>
      <c r="C2150" s="6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</row>
    <row r="2151">
      <c r="A2151" s="6"/>
      <c r="B2151" s="6"/>
      <c r="C2151" s="6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</row>
    <row r="2152">
      <c r="A2152" s="6"/>
      <c r="B2152" s="6"/>
      <c r="C2152" s="6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</row>
    <row r="2153">
      <c r="A2153" s="6"/>
      <c r="B2153" s="6"/>
      <c r="C2153" s="6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</row>
    <row r="2154">
      <c r="A2154" s="6"/>
      <c r="B2154" s="6"/>
      <c r="C2154" s="6"/>
      <c r="D2154" s="6"/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</row>
    <row r="2155">
      <c r="A2155" s="6"/>
      <c r="B2155" s="6"/>
      <c r="C2155" s="6"/>
      <c r="D2155" s="6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</row>
    <row r="2156">
      <c r="A2156" s="6"/>
      <c r="B2156" s="6"/>
      <c r="C2156" s="6"/>
      <c r="D2156" s="6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</row>
    <row r="2157">
      <c r="A2157" s="6"/>
      <c r="B2157" s="6"/>
      <c r="C2157" s="6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</row>
    <row r="2158">
      <c r="A2158" s="6"/>
      <c r="B2158" s="6"/>
      <c r="C2158" s="6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</row>
    <row r="2159">
      <c r="A2159" s="6"/>
      <c r="B2159" s="6"/>
      <c r="C2159" s="6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</row>
    <row r="2160">
      <c r="A2160" s="6"/>
      <c r="B2160" s="6"/>
      <c r="C2160" s="6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</row>
    <row r="2161">
      <c r="A2161" s="6"/>
      <c r="B2161" s="6"/>
      <c r="C2161" s="6"/>
      <c r="D2161" s="6"/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</row>
    <row r="2162">
      <c r="A2162" s="6"/>
      <c r="B2162" s="6"/>
      <c r="C2162" s="6"/>
      <c r="D2162" s="6"/>
      <c r="E2162" s="6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</row>
    <row r="2163">
      <c r="A2163" s="6"/>
      <c r="B2163" s="6"/>
      <c r="C2163" s="6"/>
      <c r="D2163" s="6"/>
      <c r="E2163" s="6"/>
      <c r="F2163" s="6"/>
      <c r="G2163" s="6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</row>
    <row r="2164">
      <c r="A2164" s="6"/>
      <c r="B2164" s="6"/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</row>
    <row r="2165">
      <c r="A2165" s="6"/>
      <c r="B2165" s="6"/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</row>
    <row r="2166">
      <c r="A2166" s="6"/>
      <c r="B2166" s="6"/>
      <c r="C2166" s="6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</row>
    <row r="2167">
      <c r="A2167" s="6"/>
      <c r="B2167" s="6"/>
      <c r="C2167" s="6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</row>
    <row r="2168">
      <c r="A2168" s="6"/>
      <c r="B2168" s="6"/>
      <c r="C2168" s="6"/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</row>
    <row r="2169">
      <c r="A2169" s="6"/>
      <c r="B2169" s="6"/>
      <c r="C2169" s="6"/>
      <c r="D2169" s="6"/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</row>
    <row r="2170">
      <c r="A2170" s="6"/>
      <c r="B2170" s="6"/>
      <c r="C2170" s="6"/>
      <c r="D2170" s="6"/>
      <c r="E2170" s="6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</row>
    <row r="2171">
      <c r="A2171" s="6"/>
      <c r="B2171" s="6"/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</row>
    <row r="2172">
      <c r="A2172" s="6"/>
      <c r="B2172" s="6"/>
      <c r="C2172" s="6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</row>
    <row r="2173">
      <c r="A2173" s="6"/>
      <c r="B2173" s="6"/>
      <c r="C2173" s="6"/>
      <c r="D2173" s="6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</row>
    <row r="2174">
      <c r="A2174" s="6"/>
      <c r="B2174" s="6"/>
      <c r="C2174" s="6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</row>
    <row r="2175">
      <c r="A2175" s="6"/>
      <c r="B2175" s="6"/>
      <c r="C2175" s="6"/>
      <c r="D2175" s="6"/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</row>
    <row r="2176">
      <c r="A2176" s="6"/>
      <c r="B2176" s="6"/>
      <c r="C2176" s="6"/>
      <c r="D2176" s="6"/>
      <c r="E2176" s="6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</row>
    <row r="2177">
      <c r="A2177" s="6"/>
      <c r="B2177" s="6"/>
      <c r="C2177" s="6"/>
      <c r="D2177" s="6"/>
      <c r="E2177" s="6"/>
      <c r="F2177" s="6"/>
      <c r="G2177" s="6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</row>
    <row r="2178">
      <c r="A2178" s="6"/>
      <c r="B2178" s="6"/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</row>
    <row r="2179">
      <c r="A2179" s="6"/>
      <c r="B2179" s="6"/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</row>
    <row r="2180">
      <c r="A2180" s="6"/>
      <c r="B2180" s="6"/>
      <c r="C2180" s="6"/>
      <c r="D2180" s="6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</row>
    <row r="2181">
      <c r="A2181" s="6"/>
      <c r="B2181" s="6"/>
      <c r="C2181" s="6"/>
      <c r="D2181" s="6"/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</row>
    <row r="2182">
      <c r="A2182" s="6"/>
      <c r="B2182" s="6"/>
      <c r="C2182" s="6"/>
      <c r="D2182" s="6"/>
      <c r="E2182" s="6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</row>
    <row r="2183">
      <c r="A2183" s="6"/>
      <c r="B2183" s="6"/>
      <c r="C2183" s="6"/>
      <c r="D2183" s="6"/>
      <c r="E2183" s="6"/>
      <c r="F2183" s="6"/>
      <c r="G2183" s="6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</row>
    <row r="2184">
      <c r="A2184" s="6"/>
      <c r="B2184" s="6"/>
      <c r="C2184" s="6"/>
      <c r="D2184" s="6"/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</row>
    <row r="2185">
      <c r="A2185" s="6"/>
      <c r="B2185" s="6"/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</row>
    <row r="2186">
      <c r="A2186" s="6"/>
      <c r="B2186" s="6"/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</row>
    <row r="2187">
      <c r="A2187" s="6"/>
      <c r="B2187" s="6"/>
      <c r="C2187" s="6"/>
      <c r="D2187" s="6"/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</row>
    <row r="2188">
      <c r="A2188" s="6"/>
      <c r="B2188" s="6"/>
      <c r="C2188" s="6"/>
      <c r="D2188" s="6"/>
      <c r="E2188" s="6"/>
      <c r="F2188" s="6"/>
      <c r="G2188" s="6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</row>
    <row r="2189">
      <c r="A2189" s="6"/>
      <c r="B2189" s="6"/>
      <c r="C2189" s="6"/>
      <c r="D2189" s="6"/>
      <c r="E2189" s="6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</row>
    <row r="2190">
      <c r="A2190" s="6"/>
      <c r="B2190" s="6"/>
      <c r="C2190" s="6"/>
      <c r="D2190" s="6"/>
      <c r="E2190" s="6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</row>
    <row r="2191">
      <c r="A2191" s="6"/>
      <c r="B2191" s="6"/>
      <c r="C2191" s="6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</row>
    <row r="2192">
      <c r="A2192" s="6"/>
      <c r="B2192" s="6"/>
      <c r="C2192" s="6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</row>
    <row r="2193">
      <c r="A2193" s="6"/>
      <c r="B2193" s="6"/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</row>
    <row r="2194">
      <c r="A2194" s="6"/>
      <c r="B2194" s="6"/>
      <c r="C2194" s="6"/>
      <c r="D2194" s="6"/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</row>
    <row r="2195">
      <c r="A2195" s="6"/>
      <c r="B2195" s="6"/>
      <c r="C2195" s="6"/>
      <c r="D2195" s="6"/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</row>
    <row r="2196">
      <c r="A2196" s="6"/>
      <c r="B2196" s="6"/>
      <c r="C2196" s="6"/>
      <c r="D2196" s="6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</row>
    <row r="2197">
      <c r="A2197" s="6"/>
      <c r="B2197" s="6"/>
      <c r="C2197" s="6"/>
      <c r="D2197" s="6"/>
      <c r="E2197" s="6"/>
      <c r="F2197" s="6"/>
      <c r="G2197" s="6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</row>
    <row r="2198">
      <c r="A2198" s="6"/>
      <c r="B2198" s="6"/>
      <c r="C2198" s="6"/>
      <c r="D2198" s="6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</row>
    <row r="2199">
      <c r="A2199" s="6"/>
      <c r="B2199" s="6"/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</row>
    <row r="2200">
      <c r="A2200" s="6"/>
      <c r="B2200" s="6"/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</row>
    <row r="2201">
      <c r="A2201" s="6"/>
      <c r="B2201" s="6"/>
      <c r="C2201" s="6"/>
      <c r="D2201" s="6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</row>
    <row r="2202">
      <c r="A2202" s="6"/>
      <c r="B2202" s="6"/>
      <c r="C2202" s="6"/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</row>
    <row r="2203">
      <c r="A2203" s="6"/>
      <c r="B2203" s="6"/>
      <c r="C2203" s="6"/>
      <c r="D2203" s="6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</row>
    <row r="2204">
      <c r="A2204" s="6"/>
      <c r="B2204" s="6"/>
      <c r="C2204" s="6"/>
      <c r="D2204" s="6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</row>
    <row r="2205">
      <c r="A2205" s="6"/>
      <c r="B2205" s="6"/>
      <c r="C2205" s="6"/>
      <c r="D2205" s="6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</row>
    <row r="2206">
      <c r="A2206" s="6"/>
      <c r="B2206" s="6"/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</row>
    <row r="2207">
      <c r="A2207" s="6"/>
      <c r="B2207" s="6"/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</row>
    <row r="2208">
      <c r="A2208" s="6"/>
      <c r="B2208" s="6"/>
      <c r="C2208" s="6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</row>
    <row r="2209">
      <c r="A2209" s="6"/>
      <c r="B2209" s="6"/>
      <c r="C2209" s="6"/>
      <c r="D2209" s="6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</row>
    <row r="2210">
      <c r="A2210" s="6"/>
      <c r="B2210" s="6"/>
      <c r="C2210" s="6"/>
      <c r="D2210" s="6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</row>
    <row r="2211">
      <c r="A2211" s="6"/>
      <c r="B2211" s="6"/>
      <c r="C2211" s="6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</row>
    <row r="2212">
      <c r="A2212" s="6"/>
      <c r="B2212" s="6"/>
      <c r="C2212" s="6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</row>
    <row r="2213">
      <c r="A2213" s="6"/>
      <c r="B2213" s="6"/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</row>
    <row r="2214">
      <c r="A2214" s="6"/>
      <c r="B2214" s="6"/>
      <c r="C2214" s="6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</row>
    <row r="2215">
      <c r="A2215" s="6"/>
      <c r="B2215" s="6"/>
      <c r="C2215" s="6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</row>
    <row r="2216">
      <c r="A2216" s="6"/>
      <c r="B2216" s="6"/>
      <c r="C2216" s="6"/>
      <c r="D2216" s="6"/>
      <c r="E2216" s="6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</row>
    <row r="2217">
      <c r="A2217" s="6"/>
      <c r="B2217" s="6"/>
      <c r="C2217" s="6"/>
      <c r="D2217" s="6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</row>
    <row r="2218">
      <c r="A2218" s="6"/>
      <c r="B2218" s="6"/>
      <c r="C2218" s="6"/>
      <c r="D2218" s="6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</row>
    <row r="2219">
      <c r="A2219" s="6"/>
      <c r="B2219" s="6"/>
      <c r="C2219" s="6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</row>
    <row r="2220">
      <c r="A2220" s="6"/>
      <c r="B2220" s="6"/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</row>
    <row r="2221">
      <c r="A2221" s="6"/>
      <c r="B2221" s="6"/>
      <c r="C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</row>
    <row r="2222">
      <c r="A2222" s="6"/>
      <c r="B2222" s="6"/>
      <c r="C2222" s="6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</row>
    <row r="2223">
      <c r="A2223" s="6"/>
      <c r="B2223" s="6"/>
      <c r="C2223" s="6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</row>
    <row r="2224">
      <c r="A2224" s="6"/>
      <c r="B2224" s="6"/>
      <c r="C2224" s="6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</row>
    <row r="2225">
      <c r="A2225" s="6"/>
      <c r="B2225" s="6"/>
      <c r="C2225" s="6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</row>
    <row r="2226">
      <c r="A2226" s="6"/>
      <c r="B2226" s="6"/>
      <c r="C2226" s="6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</row>
    <row r="2227">
      <c r="A2227" s="6"/>
      <c r="B2227" s="6"/>
      <c r="C2227" s="6"/>
      <c r="D2227" s="6"/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</row>
    <row r="2228">
      <c r="A2228" s="6"/>
      <c r="B2228" s="6"/>
      <c r="C2228" s="6"/>
      <c r="D2228" s="6"/>
      <c r="E2228" s="6"/>
      <c r="F2228" s="6"/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</row>
    <row r="2229">
      <c r="A2229" s="6"/>
      <c r="B2229" s="6"/>
      <c r="C2229" s="6"/>
      <c r="D2229" s="6"/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</row>
    <row r="2230">
      <c r="A2230" s="6"/>
      <c r="B2230" s="6"/>
      <c r="C2230" s="6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</row>
    <row r="2231">
      <c r="A2231" s="6"/>
      <c r="B2231" s="6"/>
      <c r="C2231" s="6"/>
      <c r="D2231" s="6"/>
      <c r="E2231" s="6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</row>
    <row r="2232">
      <c r="A2232" s="6"/>
      <c r="B2232" s="6"/>
      <c r="C2232" s="6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</row>
    <row r="2233">
      <c r="A2233" s="6"/>
      <c r="B2233" s="6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</row>
    <row r="2234">
      <c r="A2234" s="6"/>
      <c r="B2234" s="6"/>
      <c r="C2234" s="6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</row>
    <row r="2235">
      <c r="A2235" s="6"/>
      <c r="B2235" s="6"/>
      <c r="C2235" s="6"/>
      <c r="D2235" s="6"/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</row>
    <row r="2236">
      <c r="A2236" s="6"/>
      <c r="B2236" s="6"/>
      <c r="C2236" s="6"/>
      <c r="D2236" s="6"/>
      <c r="E2236" s="6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</row>
    <row r="2237">
      <c r="A2237" s="6"/>
      <c r="B2237" s="6"/>
      <c r="C2237" s="6"/>
      <c r="D2237" s="6"/>
      <c r="E2237" s="6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</row>
    <row r="2238">
      <c r="A2238" s="6"/>
      <c r="B2238" s="6"/>
      <c r="C2238" s="6"/>
      <c r="D2238" s="6"/>
      <c r="E2238" s="6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</row>
    <row r="2239">
      <c r="A2239" s="6"/>
      <c r="B2239" s="6"/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</row>
    <row r="2240">
      <c r="A2240" s="6"/>
      <c r="B2240" s="6"/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</row>
    <row r="2241">
      <c r="A2241" s="6"/>
      <c r="B2241" s="6"/>
      <c r="C2241" s="6"/>
      <c r="D2241" s="6"/>
      <c r="E2241" s="6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</row>
    <row r="2242">
      <c r="A2242" s="6"/>
      <c r="B2242" s="6"/>
      <c r="C2242" s="6"/>
      <c r="D2242" s="6"/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</row>
    <row r="2243">
      <c r="A2243" s="6"/>
      <c r="B2243" s="6"/>
      <c r="C2243" s="6"/>
      <c r="D2243" s="6"/>
      <c r="E2243" s="6"/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</row>
    <row r="2244">
      <c r="A2244" s="6"/>
      <c r="B2244" s="6"/>
      <c r="C2244" s="6"/>
      <c r="D2244" s="6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</row>
    <row r="2245">
      <c r="A2245" s="6"/>
      <c r="B2245" s="6"/>
      <c r="C2245" s="6"/>
      <c r="D2245" s="6"/>
      <c r="E2245" s="6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</row>
    <row r="2246">
      <c r="A2246" s="6"/>
      <c r="B2246" s="6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</row>
    <row r="2247">
      <c r="A2247" s="6"/>
      <c r="B2247" s="6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</row>
    <row r="2248">
      <c r="A2248" s="6"/>
      <c r="B2248" s="6"/>
      <c r="C2248" s="6"/>
      <c r="D2248" s="6"/>
      <c r="E2248" s="6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</row>
    <row r="2249">
      <c r="A2249" s="6"/>
      <c r="B2249" s="6"/>
      <c r="C2249" s="6"/>
      <c r="D2249" s="6"/>
      <c r="E2249" s="6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</row>
    <row r="2250">
      <c r="A2250" s="6"/>
      <c r="B2250" s="6"/>
      <c r="C2250" s="6"/>
      <c r="D2250" s="6"/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</row>
    <row r="2251">
      <c r="A2251" s="6"/>
      <c r="B2251" s="6"/>
      <c r="C2251" s="6"/>
      <c r="D2251" s="6"/>
      <c r="E2251" s="6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</row>
    <row r="2252">
      <c r="A2252" s="6"/>
      <c r="B2252" s="6"/>
      <c r="C2252" s="6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</row>
    <row r="2253">
      <c r="A2253" s="6"/>
      <c r="B2253" s="6"/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</row>
    <row r="2254">
      <c r="A2254" s="6"/>
      <c r="B2254" s="6"/>
      <c r="C2254" s="6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</row>
    <row r="2255">
      <c r="A2255" s="6"/>
      <c r="B2255" s="6"/>
      <c r="C2255" s="6"/>
      <c r="D2255" s="6"/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</row>
    <row r="2256">
      <c r="A2256" s="6"/>
      <c r="B2256" s="6"/>
      <c r="C2256" s="6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</row>
    <row r="2257">
      <c r="A2257" s="6"/>
      <c r="B2257" s="6"/>
      <c r="C2257" s="6"/>
      <c r="D2257" s="6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</row>
    <row r="2258">
      <c r="A2258" s="6"/>
      <c r="B2258" s="6"/>
      <c r="C2258" s="6"/>
      <c r="D2258" s="6"/>
      <c r="E2258" s="6"/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</row>
    <row r="2259">
      <c r="A2259" s="6"/>
      <c r="B2259" s="6"/>
      <c r="C2259" s="6"/>
      <c r="D2259" s="6"/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</row>
    <row r="2260">
      <c r="A2260" s="6"/>
      <c r="B2260" s="6"/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</row>
    <row r="2261">
      <c r="A2261" s="6"/>
      <c r="B2261" s="6"/>
      <c r="C2261" s="6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</row>
    <row r="2262">
      <c r="A2262" s="6"/>
      <c r="B2262" s="6"/>
      <c r="C2262" s="6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</row>
    <row r="2263">
      <c r="A2263" s="6"/>
      <c r="B2263" s="6"/>
      <c r="C2263" s="6"/>
      <c r="D2263" s="6"/>
      <c r="E2263" s="6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</row>
    <row r="2264">
      <c r="A2264" s="6"/>
      <c r="B2264" s="6"/>
      <c r="C2264" s="6"/>
      <c r="D2264" s="6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</row>
    <row r="2265">
      <c r="A2265" s="6"/>
      <c r="B2265" s="6"/>
      <c r="C2265" s="6"/>
      <c r="D2265" s="6"/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</row>
    <row r="2266">
      <c r="A2266" s="6"/>
      <c r="B2266" s="6"/>
      <c r="C2266" s="6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</row>
    <row r="2267">
      <c r="A2267" s="6"/>
      <c r="B2267" s="6"/>
      <c r="C2267" s="6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</row>
    <row r="2268">
      <c r="A2268" s="6"/>
      <c r="B2268" s="6"/>
      <c r="C2268" s="6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</row>
    <row r="2269">
      <c r="A2269" s="6"/>
      <c r="B2269" s="6"/>
      <c r="C2269" s="6"/>
      <c r="D2269" s="6"/>
      <c r="E2269" s="6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</row>
    <row r="2270">
      <c r="A2270" s="6"/>
      <c r="B2270" s="6"/>
      <c r="C2270" s="6"/>
      <c r="D2270" s="6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</row>
    <row r="2271">
      <c r="A2271" s="6"/>
      <c r="B2271" s="6"/>
      <c r="C2271" s="6"/>
      <c r="D2271" s="6"/>
      <c r="E2271" s="6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</row>
    <row r="2272">
      <c r="A2272" s="6"/>
      <c r="B2272" s="6"/>
      <c r="C2272" s="6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</row>
    <row r="2273">
      <c r="A2273" s="6"/>
      <c r="B2273" s="6"/>
      <c r="C2273" s="6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</row>
    <row r="2274">
      <c r="A2274" s="6"/>
      <c r="B2274" s="6"/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</row>
    <row r="2275">
      <c r="A2275" s="6"/>
      <c r="B2275" s="6"/>
      <c r="C2275" s="6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</row>
    <row r="2276">
      <c r="A2276" s="6"/>
      <c r="B2276" s="6"/>
      <c r="C2276" s="6"/>
      <c r="D2276" s="6"/>
      <c r="E2276" s="6"/>
      <c r="F2276" s="6"/>
      <c r="G2276" s="6"/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</row>
    <row r="2277">
      <c r="A2277" s="6"/>
      <c r="B2277" s="6"/>
      <c r="C2277" s="6"/>
      <c r="D2277" s="6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</row>
    <row r="2278">
      <c r="A2278" s="6"/>
      <c r="B2278" s="6"/>
      <c r="C2278" s="6"/>
      <c r="D2278" s="6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</row>
    <row r="2279">
      <c r="A2279" s="6"/>
      <c r="B2279" s="6"/>
      <c r="C2279" s="6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</row>
    <row r="2280">
      <c r="A2280" s="6"/>
      <c r="B2280" s="6"/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</row>
    <row r="2281">
      <c r="A2281" s="6"/>
      <c r="B2281" s="6"/>
      <c r="C2281" s="6"/>
      <c r="D2281" s="6"/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</row>
    <row r="2282">
      <c r="A2282" s="6"/>
      <c r="B2282" s="6"/>
      <c r="C2282" s="6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</row>
    <row r="2283">
      <c r="A2283" s="6"/>
      <c r="B2283" s="6"/>
      <c r="C2283" s="6"/>
      <c r="D2283" s="6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</row>
    <row r="2284">
      <c r="A2284" s="6"/>
      <c r="B2284" s="6"/>
      <c r="C2284" s="6"/>
      <c r="D2284" s="6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</row>
    <row r="2285">
      <c r="A2285" s="6"/>
      <c r="B2285" s="6"/>
      <c r="C2285" s="6"/>
      <c r="D2285" s="6"/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</row>
    <row r="2286">
      <c r="A2286" s="6"/>
      <c r="B2286" s="6"/>
      <c r="C2286" s="6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</row>
    <row r="2287">
      <c r="A2287" s="6"/>
      <c r="B2287" s="6"/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</row>
    <row r="2288">
      <c r="A2288" s="6"/>
      <c r="B2288" s="6"/>
      <c r="C2288" s="6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</row>
    <row r="2289">
      <c r="A2289" s="6"/>
      <c r="B2289" s="6"/>
      <c r="C2289" s="6"/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</row>
    <row r="2290">
      <c r="A2290" s="6"/>
      <c r="B2290" s="6"/>
      <c r="C2290" s="6"/>
      <c r="D2290" s="6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</row>
    <row r="2291">
      <c r="A2291" s="6"/>
      <c r="B2291" s="6"/>
      <c r="C2291" s="6"/>
      <c r="D2291" s="6"/>
      <c r="E2291" s="6"/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</row>
    <row r="2292">
      <c r="A2292" s="6"/>
      <c r="B2292" s="6"/>
      <c r="C2292" s="6"/>
      <c r="D2292" s="6"/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</row>
    <row r="2293">
      <c r="A2293" s="6"/>
      <c r="B2293" s="6"/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</row>
    <row r="2294">
      <c r="A2294" s="6"/>
      <c r="B2294" s="6"/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</row>
    <row r="2295">
      <c r="A2295" s="6"/>
      <c r="B2295" s="6"/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</row>
    <row r="2296">
      <c r="A2296" s="6"/>
      <c r="B2296" s="6"/>
      <c r="C2296" s="6"/>
      <c r="D2296" s="6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</row>
    <row r="2297">
      <c r="A2297" s="6"/>
      <c r="B2297" s="6"/>
      <c r="C2297" s="6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</row>
    <row r="2298">
      <c r="A2298" s="6"/>
      <c r="B2298" s="6"/>
      <c r="C2298" s="6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</row>
    <row r="2299">
      <c r="A2299" s="6"/>
      <c r="B2299" s="6"/>
      <c r="C2299" s="6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</row>
    <row r="2300">
      <c r="A2300" s="6"/>
      <c r="B2300" s="6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</row>
    <row r="2301">
      <c r="A2301" s="6"/>
      <c r="B2301" s="6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</row>
    <row r="2302">
      <c r="A2302" s="6"/>
      <c r="B2302" s="6"/>
      <c r="C2302" s="6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</row>
    <row r="2303">
      <c r="A2303" s="6"/>
      <c r="B2303" s="6"/>
      <c r="C2303" s="6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</row>
    <row r="2304">
      <c r="A2304" s="6"/>
      <c r="B2304" s="6"/>
      <c r="C2304" s="6"/>
      <c r="D2304" s="6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</row>
    <row r="2305">
      <c r="A2305" s="6"/>
      <c r="B2305" s="6"/>
      <c r="C2305" s="6"/>
      <c r="D2305" s="6"/>
      <c r="E2305" s="6"/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</row>
    <row r="2306">
      <c r="A2306" s="6"/>
      <c r="B2306" s="6"/>
      <c r="C2306" s="6"/>
      <c r="D2306" s="6"/>
      <c r="E2306" s="6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</row>
    <row r="2307">
      <c r="A2307" s="6"/>
      <c r="B2307" s="6"/>
      <c r="C2307" s="6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</row>
    <row r="2308">
      <c r="A2308" s="6"/>
      <c r="B2308" s="6"/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</row>
    <row r="2309">
      <c r="A2309" s="6"/>
      <c r="B2309" s="6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</row>
    <row r="2310">
      <c r="A2310" s="6"/>
      <c r="B2310" s="6"/>
      <c r="C2310" s="6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</row>
    <row r="2311">
      <c r="A2311" s="6"/>
      <c r="B2311" s="6"/>
      <c r="C2311" s="6"/>
      <c r="D2311" s="6"/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</row>
    <row r="2312">
      <c r="A2312" s="6"/>
      <c r="B2312" s="6"/>
      <c r="C2312" s="6"/>
      <c r="D2312" s="6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</row>
    <row r="2313">
      <c r="A2313" s="6"/>
      <c r="B2313" s="6"/>
      <c r="C2313" s="6"/>
      <c r="D2313" s="6"/>
      <c r="E2313" s="6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</row>
    <row r="2314">
      <c r="A2314" s="6"/>
      <c r="B2314" s="6"/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</row>
    <row r="2315">
      <c r="A2315" s="6"/>
      <c r="B2315" s="6"/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</row>
    <row r="2316">
      <c r="A2316" s="6"/>
      <c r="B2316" s="6"/>
      <c r="C2316" s="6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</row>
    <row r="2317">
      <c r="A2317" s="6"/>
      <c r="B2317" s="6"/>
      <c r="C2317" s="6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</row>
    <row r="2318">
      <c r="A2318" s="6"/>
      <c r="B2318" s="6"/>
      <c r="C2318" s="6"/>
      <c r="D2318" s="6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</row>
    <row r="2319">
      <c r="A2319" s="6"/>
      <c r="B2319" s="6"/>
      <c r="C2319" s="6"/>
      <c r="D2319" s="6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</row>
    <row r="2320">
      <c r="A2320" s="6"/>
      <c r="B2320" s="6"/>
      <c r="C2320" s="6"/>
      <c r="D2320" s="6"/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</row>
    <row r="2321">
      <c r="A2321" s="6"/>
      <c r="B2321" s="6"/>
      <c r="C2321" s="6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</row>
    <row r="2322">
      <c r="A2322" s="6"/>
      <c r="B2322" s="6"/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</row>
    <row r="2323">
      <c r="A2323" s="6"/>
      <c r="B2323" s="6"/>
      <c r="C2323" s="6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</row>
    <row r="2324">
      <c r="A2324" s="6"/>
      <c r="B2324" s="6"/>
      <c r="C2324" s="6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</row>
    <row r="2325">
      <c r="A2325" s="6"/>
      <c r="B2325" s="6"/>
      <c r="C2325" s="6"/>
      <c r="D2325" s="6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</row>
    <row r="2326">
      <c r="A2326" s="6"/>
      <c r="B2326" s="6"/>
      <c r="C2326" s="6"/>
      <c r="D2326" s="6"/>
      <c r="E2326" s="6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</row>
    <row r="2327">
      <c r="A2327" s="6"/>
      <c r="B2327" s="6"/>
      <c r="C2327" s="6"/>
      <c r="D2327" s="6"/>
      <c r="E2327" s="6"/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</row>
    <row r="2328">
      <c r="A2328" s="6"/>
      <c r="B2328" s="6"/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</row>
    <row r="2329">
      <c r="A2329" s="6"/>
      <c r="B2329" s="6"/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</row>
    <row r="2330">
      <c r="A2330" s="6"/>
      <c r="B2330" s="6"/>
      <c r="C2330" s="6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</row>
    <row r="2331">
      <c r="A2331" s="6"/>
      <c r="B2331" s="6"/>
      <c r="C2331" s="6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</row>
    <row r="2332">
      <c r="A2332" s="6"/>
      <c r="B2332" s="6"/>
      <c r="C2332" s="6"/>
      <c r="D2332" s="6"/>
      <c r="E2332" s="6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</row>
    <row r="2333">
      <c r="A2333" s="6"/>
      <c r="B2333" s="6"/>
      <c r="C2333" s="6"/>
      <c r="D2333" s="6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</row>
    <row r="2334">
      <c r="A2334" s="6"/>
      <c r="B2334" s="6"/>
      <c r="C2334" s="6"/>
      <c r="D2334" s="6"/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</row>
    <row r="2335">
      <c r="A2335" s="6"/>
      <c r="B2335" s="6"/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</row>
    <row r="2336">
      <c r="A2336" s="6"/>
      <c r="B2336" s="6"/>
      <c r="C2336" s="6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</row>
    <row r="2337">
      <c r="A2337" s="6"/>
      <c r="B2337" s="6"/>
      <c r="C2337" s="6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</row>
    <row r="2338">
      <c r="A2338" s="6"/>
      <c r="B2338" s="6"/>
      <c r="C2338" s="6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</row>
    <row r="2339">
      <c r="A2339" s="6"/>
      <c r="B2339" s="6"/>
      <c r="C2339" s="6"/>
      <c r="D2339" s="6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</row>
    <row r="2340">
      <c r="A2340" s="6"/>
      <c r="B2340" s="6"/>
      <c r="C2340" s="6"/>
      <c r="D2340" s="6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</row>
    <row r="2341">
      <c r="A2341" s="6"/>
      <c r="B2341" s="6"/>
      <c r="C2341" s="6"/>
      <c r="D2341" s="6"/>
      <c r="E2341" s="6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</row>
    <row r="2342">
      <c r="A2342" s="6"/>
      <c r="B2342" s="6"/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</row>
    <row r="2343">
      <c r="A2343" s="6"/>
      <c r="B2343" s="6"/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</row>
    <row r="2344">
      <c r="A2344" s="6"/>
      <c r="B2344" s="6"/>
      <c r="C2344" s="6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</row>
    <row r="2345">
      <c r="A2345" s="6"/>
      <c r="B2345" s="6"/>
      <c r="C2345" s="6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</row>
    <row r="2346">
      <c r="A2346" s="6"/>
      <c r="B2346" s="6"/>
      <c r="C2346" s="6"/>
      <c r="D2346" s="6"/>
      <c r="E2346" s="6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</row>
    <row r="2347">
      <c r="A2347" s="6"/>
      <c r="B2347" s="6"/>
      <c r="C2347" s="6"/>
      <c r="D2347" s="6"/>
      <c r="E2347" s="6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</row>
    <row r="2348">
      <c r="A2348" s="6"/>
      <c r="B2348" s="6"/>
      <c r="C2348" s="6"/>
      <c r="D2348" s="6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</row>
    <row r="2349">
      <c r="A2349" s="6"/>
      <c r="B2349" s="6"/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</row>
    <row r="2350">
      <c r="A2350" s="6"/>
      <c r="B2350" s="6"/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</row>
    <row r="2351">
      <c r="A2351" s="6"/>
      <c r="B2351" s="6"/>
      <c r="C2351" s="6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</row>
    <row r="2352">
      <c r="A2352" s="6"/>
      <c r="B2352" s="6"/>
      <c r="C2352" s="6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</row>
    <row r="2353">
      <c r="A2353" s="6"/>
      <c r="B2353" s="6"/>
      <c r="C2353" s="6"/>
      <c r="D2353" s="6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</row>
    <row r="2354">
      <c r="A2354" s="6"/>
      <c r="B2354" s="6"/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</row>
    <row r="2355">
      <c r="A2355" s="6"/>
      <c r="B2355" s="6"/>
      <c r="C2355" s="6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</row>
    <row r="2356">
      <c r="A2356" s="6"/>
      <c r="B2356" s="6"/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</row>
    <row r="2357">
      <c r="A2357" s="6"/>
      <c r="B2357" s="6"/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</row>
    <row r="2358">
      <c r="A2358" s="6"/>
      <c r="B2358" s="6"/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</row>
    <row r="2359">
      <c r="A2359" s="6"/>
      <c r="B2359" s="6"/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</row>
    <row r="2360">
      <c r="A2360" s="6"/>
      <c r="B2360" s="6"/>
      <c r="C2360" s="6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</row>
    <row r="2361">
      <c r="A2361" s="6"/>
      <c r="B2361" s="6"/>
      <c r="C2361" s="6"/>
      <c r="D2361" s="6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</row>
    <row r="2362">
      <c r="A2362" s="6"/>
      <c r="B2362" s="6"/>
      <c r="C2362" s="6"/>
      <c r="D2362" s="6"/>
      <c r="E2362" s="6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</row>
    <row r="2363">
      <c r="A2363" s="6"/>
      <c r="B2363" s="6"/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</row>
    <row r="2364">
      <c r="A2364" s="6"/>
      <c r="B2364" s="6"/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</row>
    <row r="2365">
      <c r="A2365" s="6"/>
      <c r="B2365" s="6"/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</row>
    <row r="2366">
      <c r="A2366" s="6"/>
      <c r="B2366" s="6"/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</row>
    <row r="2367">
      <c r="A2367" s="6"/>
      <c r="B2367" s="6"/>
      <c r="C2367" s="6"/>
      <c r="D2367" s="6"/>
      <c r="E2367" s="6"/>
      <c r="F2367" s="6"/>
      <c r="G2367" s="6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</row>
    <row r="2368">
      <c r="A2368" s="6"/>
      <c r="B2368" s="6"/>
      <c r="C2368" s="6"/>
      <c r="D2368" s="6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</row>
    <row r="2369">
      <c r="A2369" s="6"/>
      <c r="B2369" s="6"/>
      <c r="C2369" s="6"/>
      <c r="D2369" s="6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</row>
    <row r="2370">
      <c r="A2370" s="6"/>
      <c r="B2370" s="6"/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</row>
    <row r="2371">
      <c r="A2371" s="6"/>
      <c r="B2371" s="6"/>
      <c r="C2371" s="6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</row>
    <row r="2372">
      <c r="A2372" s="6"/>
      <c r="B2372" s="6"/>
      <c r="C2372" s="6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</row>
    <row r="2373">
      <c r="A2373" s="6"/>
      <c r="B2373" s="6"/>
      <c r="C2373" s="6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</row>
    <row r="2374">
      <c r="A2374" s="6"/>
      <c r="B2374" s="6"/>
      <c r="C2374" s="6"/>
      <c r="D2374" s="6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</row>
    <row r="2375">
      <c r="A2375" s="6"/>
      <c r="B2375" s="6"/>
      <c r="C2375" s="6"/>
      <c r="D2375" s="6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</row>
    <row r="2376">
      <c r="A2376" s="6"/>
      <c r="B2376" s="6"/>
      <c r="C2376" s="6"/>
      <c r="D2376" s="6"/>
      <c r="E2376" s="6"/>
      <c r="F2376" s="6"/>
      <c r="G2376" s="6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</row>
    <row r="2377">
      <c r="A2377" s="6"/>
      <c r="B2377" s="6"/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</row>
    <row r="2378">
      <c r="A2378" s="6"/>
      <c r="B2378" s="6"/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</row>
    <row r="2379">
      <c r="A2379" s="6"/>
      <c r="B2379" s="6"/>
      <c r="C2379" s="6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</row>
    <row r="2380">
      <c r="A2380" s="6"/>
      <c r="B2380" s="6"/>
      <c r="C2380" s="6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</row>
    <row r="2381">
      <c r="A2381" s="6"/>
      <c r="B2381" s="6"/>
      <c r="C2381" s="6"/>
      <c r="D2381" s="6"/>
      <c r="E2381" s="6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</row>
    <row r="2382">
      <c r="A2382" s="6"/>
      <c r="B2382" s="6"/>
      <c r="C2382" s="6"/>
      <c r="D2382" s="6"/>
      <c r="E2382" s="6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</row>
    <row r="2383">
      <c r="A2383" s="6"/>
      <c r="B2383" s="6"/>
      <c r="C2383" s="6"/>
      <c r="D2383" s="6"/>
      <c r="E2383" s="6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</row>
    <row r="2384">
      <c r="A2384" s="6"/>
      <c r="B2384" s="6"/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</row>
    <row r="2385">
      <c r="A2385" s="6"/>
      <c r="B2385" s="6"/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</row>
    <row r="2386">
      <c r="A2386" s="6"/>
      <c r="B2386" s="6"/>
      <c r="C2386" s="6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</row>
    <row r="2387">
      <c r="A2387" s="6"/>
      <c r="B2387" s="6"/>
      <c r="C2387" s="6"/>
      <c r="D2387" s="6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</row>
    <row r="2388">
      <c r="A2388" s="6"/>
      <c r="B2388" s="6"/>
      <c r="C2388" s="6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</row>
    <row r="2389">
      <c r="A2389" s="6"/>
      <c r="B2389" s="6"/>
      <c r="C2389" s="6"/>
      <c r="D2389" s="6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</row>
    <row r="2390">
      <c r="A2390" s="6"/>
      <c r="B2390" s="6"/>
      <c r="C2390" s="6"/>
      <c r="D2390" s="6"/>
      <c r="E2390" s="6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</row>
    <row r="2391">
      <c r="A2391" s="6"/>
      <c r="B2391" s="6"/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</row>
    <row r="2392">
      <c r="A2392" s="6"/>
      <c r="B2392" s="6"/>
      <c r="C2392" s="6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</row>
    <row r="2393">
      <c r="A2393" s="6"/>
      <c r="B2393" s="6"/>
      <c r="C2393" s="6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</row>
    <row r="2394">
      <c r="A2394" s="6"/>
      <c r="B2394" s="6"/>
      <c r="C2394" s="6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</row>
    <row r="2395">
      <c r="A2395" s="6"/>
      <c r="B2395" s="6"/>
      <c r="C2395" s="6"/>
      <c r="D2395" s="6"/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</row>
    <row r="2396">
      <c r="A2396" s="6"/>
      <c r="B2396" s="6"/>
      <c r="C2396" s="6"/>
      <c r="D2396" s="6"/>
      <c r="E2396" s="6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</row>
    <row r="2397">
      <c r="A2397" s="6"/>
      <c r="B2397" s="6"/>
      <c r="C2397" s="6"/>
      <c r="D2397" s="6"/>
      <c r="E2397" s="6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</row>
    <row r="2398">
      <c r="A2398" s="6"/>
      <c r="B2398" s="6"/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</row>
    <row r="2399">
      <c r="A2399" s="6"/>
      <c r="B2399" s="6"/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</row>
    <row r="2400">
      <c r="A2400" s="6"/>
      <c r="B2400" s="6"/>
      <c r="C2400" s="6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</row>
    <row r="2401">
      <c r="A2401" s="6"/>
      <c r="B2401" s="6"/>
      <c r="C2401" s="6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</row>
    <row r="2402">
      <c r="A2402" s="6"/>
      <c r="B2402" s="6"/>
      <c r="C2402" s="6"/>
      <c r="D2402" s="6"/>
      <c r="E2402" s="6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</row>
    <row r="2403">
      <c r="A2403" s="6"/>
      <c r="B2403" s="6"/>
      <c r="C2403" s="6"/>
      <c r="D2403" s="6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</row>
    <row r="2404">
      <c r="A2404" s="6"/>
      <c r="B2404" s="6"/>
      <c r="C2404" s="6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</row>
    <row r="2405">
      <c r="A2405" s="6"/>
      <c r="B2405" s="6"/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</row>
    <row r="2406">
      <c r="A2406" s="6"/>
      <c r="B2406" s="6"/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</row>
    <row r="2407">
      <c r="A2407" s="6"/>
      <c r="B2407" s="6"/>
      <c r="C2407" s="6"/>
      <c r="D2407" s="6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</row>
    <row r="2408">
      <c r="A2408" s="6"/>
      <c r="B2408" s="6"/>
      <c r="C2408" s="6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</row>
    <row r="2409">
      <c r="A2409" s="6"/>
      <c r="B2409" s="6"/>
      <c r="C2409" s="6"/>
      <c r="D2409" s="6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</row>
    <row r="2410">
      <c r="A2410" s="6"/>
      <c r="B2410" s="6"/>
      <c r="C2410" s="6"/>
      <c r="D2410" s="6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</row>
    <row r="2411">
      <c r="A2411" s="6"/>
      <c r="B2411" s="6"/>
      <c r="C2411" s="6"/>
      <c r="D2411" s="6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</row>
    <row r="2412">
      <c r="A2412" s="6"/>
      <c r="B2412" s="6"/>
      <c r="C2412" s="6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</row>
    <row r="2413">
      <c r="A2413" s="6"/>
      <c r="B2413" s="6"/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</row>
    <row r="2414">
      <c r="A2414" s="6"/>
      <c r="B2414" s="6"/>
      <c r="C2414" s="6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</row>
    <row r="2415">
      <c r="A2415" s="6"/>
      <c r="B2415" s="6"/>
      <c r="C2415" s="6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</row>
    <row r="2416">
      <c r="A2416" s="6"/>
      <c r="B2416" s="6"/>
      <c r="C2416" s="6"/>
      <c r="D2416" s="6"/>
      <c r="E2416" s="6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</row>
    <row r="2417">
      <c r="A2417" s="6"/>
      <c r="B2417" s="6"/>
      <c r="C2417" s="6"/>
      <c r="D2417" s="6"/>
      <c r="E2417" s="6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</row>
    <row r="2418">
      <c r="A2418" s="6"/>
      <c r="B2418" s="6"/>
      <c r="C2418" s="6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</row>
    <row r="2419">
      <c r="A2419" s="6"/>
      <c r="B2419" s="6"/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</row>
    <row r="2420">
      <c r="A2420" s="6"/>
      <c r="B2420" s="6"/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</row>
    <row r="2421">
      <c r="A2421" s="6"/>
      <c r="B2421" s="6"/>
      <c r="C2421" s="6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</row>
    <row r="2422">
      <c r="A2422" s="6"/>
      <c r="B2422" s="6"/>
      <c r="C2422" s="6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</row>
    <row r="2423">
      <c r="A2423" s="6"/>
      <c r="B2423" s="6"/>
      <c r="C2423" s="6"/>
      <c r="D2423" s="6"/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</row>
    <row r="2424">
      <c r="A2424" s="6"/>
      <c r="B2424" s="6"/>
      <c r="C2424" s="6"/>
      <c r="D2424" s="6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</row>
    <row r="2425">
      <c r="A2425" s="6"/>
      <c r="B2425" s="6"/>
      <c r="C2425" s="6"/>
      <c r="D2425" s="6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</row>
    <row r="2426">
      <c r="A2426" s="6"/>
      <c r="B2426" s="6"/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</row>
    <row r="2427">
      <c r="A2427" s="6"/>
      <c r="B2427" s="6"/>
      <c r="C2427" s="6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</row>
    <row r="2428">
      <c r="A2428" s="6"/>
      <c r="B2428" s="6"/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</row>
    <row r="2429">
      <c r="A2429" s="6"/>
      <c r="B2429" s="6"/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</row>
    <row r="2430">
      <c r="A2430" s="6"/>
      <c r="B2430" s="6"/>
      <c r="C2430" s="6"/>
      <c r="D2430" s="6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</row>
    <row r="2431">
      <c r="A2431" s="6"/>
      <c r="B2431" s="6"/>
      <c r="C2431" s="6"/>
      <c r="D2431" s="6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</row>
    <row r="2432">
      <c r="A2432" s="6"/>
      <c r="B2432" s="6"/>
      <c r="C2432" s="6"/>
      <c r="D2432" s="6"/>
      <c r="E2432" s="6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</row>
    <row r="2433">
      <c r="A2433" s="6"/>
      <c r="B2433" s="6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</row>
    <row r="2434">
      <c r="A2434" s="6"/>
      <c r="B2434" s="6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</row>
    <row r="2435">
      <c r="A2435" s="6"/>
      <c r="B2435" s="6"/>
      <c r="C2435" s="6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</row>
    <row r="2436">
      <c r="A2436" s="6"/>
      <c r="B2436" s="6"/>
      <c r="C2436" s="6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</row>
    <row r="2437">
      <c r="A2437" s="6"/>
      <c r="B2437" s="6"/>
      <c r="C2437" s="6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</row>
    <row r="2438">
      <c r="A2438" s="6"/>
      <c r="B2438" s="6"/>
      <c r="C2438" s="6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</row>
    <row r="2439">
      <c r="A2439" s="6"/>
      <c r="B2439" s="6"/>
      <c r="C2439" s="6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</row>
    <row r="2440">
      <c r="A2440" s="6"/>
      <c r="B2440" s="6"/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</row>
    <row r="2441">
      <c r="A2441" s="6"/>
      <c r="B2441" s="6"/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</row>
    <row r="2442">
      <c r="A2442" s="6"/>
      <c r="B2442" s="6"/>
      <c r="C2442" s="6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</row>
    <row r="2443">
      <c r="A2443" s="6"/>
      <c r="B2443" s="6"/>
      <c r="C2443" s="6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</row>
    <row r="2444">
      <c r="A2444" s="6"/>
      <c r="B2444" s="6"/>
      <c r="C2444" s="6"/>
      <c r="D2444" s="6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</row>
    <row r="2445">
      <c r="A2445" s="6"/>
      <c r="B2445" s="6"/>
      <c r="C2445" s="6"/>
      <c r="D2445" s="6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</row>
    <row r="2446">
      <c r="A2446" s="6"/>
      <c r="B2446" s="6"/>
      <c r="C2446" s="6"/>
      <c r="D2446" s="6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</row>
    <row r="2447">
      <c r="A2447" s="6"/>
      <c r="B2447" s="6"/>
      <c r="C2447" s="6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</row>
    <row r="2448">
      <c r="A2448" s="6"/>
      <c r="B2448" s="6"/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</row>
    <row r="2449">
      <c r="A2449" s="6"/>
      <c r="B2449" s="6"/>
      <c r="C2449" s="6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</row>
    <row r="2450">
      <c r="A2450" s="6"/>
      <c r="B2450" s="6"/>
      <c r="C2450" s="6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</row>
    <row r="2451">
      <c r="A2451" s="6"/>
      <c r="B2451" s="6"/>
      <c r="C2451" s="6"/>
      <c r="D2451" s="6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</row>
    <row r="2452">
      <c r="A2452" s="6"/>
      <c r="B2452" s="6"/>
      <c r="C2452" s="6"/>
      <c r="D2452" s="6"/>
      <c r="E2452" s="6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</row>
    <row r="2453">
      <c r="A2453" s="6"/>
      <c r="B2453" s="6"/>
      <c r="C2453" s="6"/>
      <c r="D2453" s="6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</row>
    <row r="2454">
      <c r="A2454" s="6"/>
      <c r="B2454" s="6"/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</row>
    <row r="2455">
      <c r="A2455" s="6"/>
      <c r="B2455" s="6"/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</row>
    <row r="2456">
      <c r="A2456" s="6"/>
      <c r="B2456" s="6"/>
      <c r="C2456" s="6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</row>
    <row r="2457">
      <c r="A2457" s="6"/>
      <c r="B2457" s="6"/>
      <c r="C2457" s="6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</row>
    <row r="2458">
      <c r="A2458" s="6"/>
      <c r="B2458" s="6"/>
      <c r="C2458" s="6"/>
      <c r="D2458" s="6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</row>
    <row r="2459">
      <c r="A2459" s="6"/>
      <c r="B2459" s="6"/>
      <c r="C2459" s="6"/>
      <c r="D2459" s="6"/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</row>
    <row r="2460">
      <c r="A2460" s="6"/>
      <c r="B2460" s="6"/>
      <c r="C2460" s="6"/>
      <c r="D2460" s="6"/>
      <c r="E2460" s="6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</row>
    <row r="2461">
      <c r="A2461" s="6"/>
      <c r="B2461" s="6"/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</row>
    <row r="2462">
      <c r="A2462" s="6"/>
      <c r="B2462" s="6"/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</row>
    <row r="2463">
      <c r="A2463" s="6"/>
      <c r="B2463" s="6"/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</row>
    <row r="2464">
      <c r="A2464" s="6"/>
      <c r="B2464" s="6"/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</row>
    <row r="2465">
      <c r="A2465" s="6"/>
      <c r="B2465" s="6"/>
      <c r="C2465" s="6"/>
      <c r="D2465" s="6"/>
      <c r="E2465" s="6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</row>
    <row r="2466">
      <c r="A2466" s="6"/>
      <c r="B2466" s="6"/>
      <c r="C2466" s="6"/>
      <c r="D2466" s="6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</row>
    <row r="2467">
      <c r="A2467" s="6"/>
      <c r="B2467" s="6"/>
      <c r="C2467" s="6"/>
      <c r="D2467" s="6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</row>
    <row r="2468">
      <c r="A2468" s="6"/>
      <c r="B2468" s="6"/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</row>
    <row r="2469">
      <c r="A2469" s="6"/>
      <c r="B2469" s="6"/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</row>
    <row r="2470">
      <c r="A2470" s="6"/>
      <c r="B2470" s="6"/>
      <c r="C2470" s="6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</row>
    <row r="2471">
      <c r="A2471" s="6"/>
      <c r="B2471" s="6"/>
      <c r="C2471" s="6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</row>
    <row r="2472">
      <c r="A2472" s="6"/>
      <c r="B2472" s="6"/>
      <c r="C2472" s="6"/>
      <c r="D2472" s="6"/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</row>
    <row r="2473">
      <c r="A2473" s="6"/>
      <c r="B2473" s="6"/>
      <c r="C2473" s="6"/>
      <c r="D2473" s="6"/>
      <c r="E2473" s="6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</row>
    <row r="2474">
      <c r="A2474" s="6"/>
      <c r="B2474" s="6"/>
      <c r="C2474" s="6"/>
      <c r="D2474" s="6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</row>
    <row r="2475">
      <c r="A2475" s="6"/>
      <c r="B2475" s="6"/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</row>
    <row r="2476">
      <c r="A2476" s="6"/>
      <c r="B2476" s="6"/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</row>
    <row r="2477">
      <c r="A2477" s="6"/>
      <c r="B2477" s="6"/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</row>
    <row r="2478">
      <c r="A2478" s="6"/>
      <c r="B2478" s="6"/>
      <c r="C2478" s="6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</row>
    <row r="2479">
      <c r="A2479" s="6"/>
      <c r="B2479" s="6"/>
      <c r="C2479" s="6"/>
      <c r="D2479" s="6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</row>
    <row r="2480">
      <c r="A2480" s="6"/>
      <c r="B2480" s="6"/>
      <c r="C2480" s="6"/>
      <c r="D2480" s="6"/>
      <c r="E2480" s="6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</row>
    <row r="2481">
      <c r="A2481" s="6"/>
      <c r="B2481" s="6"/>
      <c r="C2481" s="6"/>
      <c r="D2481" s="6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</row>
    <row r="2482">
      <c r="A2482" s="6"/>
      <c r="B2482" s="6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</row>
    <row r="2483">
      <c r="A2483" s="6"/>
      <c r="B2483" s="6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</row>
    <row r="2484">
      <c r="A2484" s="6"/>
      <c r="B2484" s="6"/>
      <c r="C2484" s="6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</row>
    <row r="2485">
      <c r="A2485" s="6"/>
      <c r="B2485" s="6"/>
      <c r="C2485" s="6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</row>
    <row r="2486">
      <c r="A2486" s="6"/>
      <c r="B2486" s="6"/>
      <c r="C2486" s="6"/>
      <c r="D2486" s="6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</row>
    <row r="2487">
      <c r="A2487" s="6"/>
      <c r="B2487" s="6"/>
      <c r="C2487" s="6"/>
      <c r="D2487" s="6"/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</row>
    <row r="2488">
      <c r="A2488" s="6"/>
      <c r="B2488" s="6"/>
      <c r="C2488" s="6"/>
      <c r="D2488" s="6"/>
      <c r="E2488" s="6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</row>
    <row r="2489">
      <c r="A2489" s="6"/>
      <c r="B2489" s="6"/>
      <c r="C2489" s="6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</row>
    <row r="2490">
      <c r="A2490" s="6"/>
      <c r="B2490" s="6"/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</row>
    <row r="2491">
      <c r="A2491" s="6"/>
      <c r="B2491" s="6"/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</row>
    <row r="2492">
      <c r="A2492" s="6"/>
      <c r="B2492" s="6"/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</row>
    <row r="2493">
      <c r="A2493" s="6"/>
      <c r="B2493" s="6"/>
      <c r="C2493" s="6"/>
      <c r="D2493" s="6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</row>
    <row r="2494">
      <c r="A2494" s="6"/>
      <c r="B2494" s="6"/>
      <c r="C2494" s="6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</row>
    <row r="2495">
      <c r="A2495" s="6"/>
      <c r="B2495" s="6"/>
      <c r="C2495" s="6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</row>
    <row r="2496">
      <c r="A2496" s="6"/>
      <c r="B2496" s="6"/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</row>
    <row r="2497">
      <c r="A2497" s="6"/>
      <c r="B2497" s="6"/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</row>
    <row r="2498">
      <c r="A2498" s="6"/>
      <c r="B2498" s="6"/>
      <c r="C2498" s="6"/>
      <c r="D2498" s="6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</row>
    <row r="2499">
      <c r="A2499" s="6"/>
      <c r="B2499" s="6"/>
      <c r="C2499" s="6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</row>
    <row r="2500">
      <c r="A2500" s="6"/>
      <c r="B2500" s="6"/>
      <c r="C2500" s="6"/>
      <c r="D2500" s="6"/>
      <c r="E2500" s="6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</row>
    <row r="2501">
      <c r="A2501" s="6"/>
      <c r="B2501" s="6"/>
      <c r="C2501" s="6"/>
      <c r="D2501" s="6"/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</row>
    <row r="2502">
      <c r="A2502" s="6"/>
      <c r="B2502" s="6"/>
      <c r="C2502" s="6"/>
      <c r="D2502" s="6"/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</row>
    <row r="2503">
      <c r="A2503" s="6"/>
      <c r="B2503" s="6"/>
      <c r="C2503" s="6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</row>
    <row r="2504">
      <c r="A2504" s="6"/>
      <c r="B2504" s="6"/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</row>
    <row r="2505">
      <c r="A2505" s="6"/>
      <c r="B2505" s="6"/>
      <c r="C2505" s="6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</row>
    <row r="2506">
      <c r="A2506" s="6"/>
      <c r="B2506" s="6"/>
      <c r="C2506" s="6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</row>
    <row r="2507">
      <c r="A2507" s="6"/>
      <c r="B2507" s="6"/>
      <c r="C2507" s="6"/>
      <c r="D2507" s="6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</row>
    <row r="2508">
      <c r="A2508" s="6"/>
      <c r="B2508" s="6"/>
      <c r="C2508" s="6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</row>
    <row r="2509">
      <c r="A2509" s="6"/>
      <c r="B2509" s="6"/>
      <c r="C2509" s="6"/>
      <c r="D2509" s="6"/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</row>
    <row r="2510">
      <c r="A2510" s="6"/>
      <c r="B2510" s="6"/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</row>
    <row r="2511">
      <c r="A2511" s="6"/>
      <c r="B2511" s="6"/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</row>
    <row r="2512">
      <c r="A2512" s="6"/>
      <c r="B2512" s="6"/>
      <c r="C2512" s="6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</row>
    <row r="2513">
      <c r="A2513" s="6"/>
      <c r="B2513" s="6"/>
      <c r="C2513" s="6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</row>
    <row r="2514">
      <c r="A2514" s="6"/>
      <c r="B2514" s="6"/>
      <c r="C2514" s="6"/>
      <c r="D2514" s="6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</row>
    <row r="2515">
      <c r="A2515" s="6"/>
      <c r="B2515" s="6"/>
      <c r="C2515" s="6"/>
      <c r="D2515" s="6"/>
      <c r="E2515" s="6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</row>
    <row r="2516">
      <c r="A2516" s="6"/>
      <c r="B2516" s="6"/>
      <c r="C2516" s="6"/>
      <c r="D2516" s="6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</row>
    <row r="2517">
      <c r="A2517" s="6"/>
      <c r="B2517" s="6"/>
      <c r="C2517" s="6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</row>
    <row r="2518">
      <c r="A2518" s="6"/>
      <c r="B2518" s="6"/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</row>
    <row r="2519">
      <c r="A2519" s="6"/>
      <c r="B2519" s="6"/>
      <c r="C2519" s="6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</row>
    <row r="2520">
      <c r="A2520" s="6"/>
      <c r="B2520" s="6"/>
      <c r="C2520" s="6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</row>
    <row r="2521">
      <c r="A2521" s="6"/>
      <c r="B2521" s="6"/>
      <c r="C2521" s="6"/>
      <c r="D2521" s="6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</row>
    <row r="2522">
      <c r="A2522" s="6"/>
      <c r="B2522" s="6"/>
      <c r="C2522" s="6"/>
      <c r="D2522" s="6"/>
      <c r="E2522" s="6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</row>
    <row r="2523">
      <c r="A2523" s="6"/>
      <c r="B2523" s="6"/>
      <c r="C2523" s="6"/>
      <c r="D2523" s="6"/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</row>
    <row r="2524">
      <c r="A2524" s="6"/>
      <c r="B2524" s="6"/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</row>
    <row r="2525">
      <c r="A2525" s="6"/>
      <c r="B2525" s="6"/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</row>
    <row r="2526">
      <c r="A2526" s="6"/>
      <c r="B2526" s="6"/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</row>
    <row r="2527">
      <c r="A2527" s="6"/>
      <c r="B2527" s="6"/>
      <c r="C2527" s="6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</row>
    <row r="2528">
      <c r="A2528" s="6"/>
      <c r="B2528" s="6"/>
      <c r="C2528" s="6"/>
      <c r="D2528" s="6"/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</row>
    <row r="2529">
      <c r="A2529" s="6"/>
      <c r="B2529" s="6"/>
      <c r="C2529" s="6"/>
      <c r="D2529" s="6"/>
      <c r="E2529" s="6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</row>
    <row r="2530">
      <c r="A2530" s="6"/>
      <c r="B2530" s="6"/>
      <c r="C2530" s="6"/>
      <c r="D2530" s="6"/>
      <c r="E2530" s="6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</row>
    <row r="2531">
      <c r="A2531" s="6"/>
      <c r="B2531" s="6"/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</row>
    <row r="2532">
      <c r="A2532" s="6"/>
      <c r="B2532" s="6"/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</row>
    <row r="2533">
      <c r="A2533" s="6"/>
      <c r="B2533" s="6"/>
      <c r="C2533" s="6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</row>
    <row r="2534">
      <c r="A2534" s="6"/>
      <c r="B2534" s="6"/>
      <c r="C2534" s="6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</row>
    <row r="2535">
      <c r="A2535" s="6"/>
      <c r="B2535" s="6"/>
      <c r="C2535" s="6"/>
      <c r="D2535" s="6"/>
      <c r="E2535" s="6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</row>
    <row r="2536">
      <c r="A2536" s="6"/>
      <c r="B2536" s="6"/>
      <c r="C2536" s="6"/>
      <c r="D2536" s="6"/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</row>
    <row r="2537">
      <c r="A2537" s="6"/>
      <c r="B2537" s="6"/>
      <c r="C2537" s="6"/>
      <c r="D2537" s="6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</row>
    <row r="2538">
      <c r="A2538" s="6"/>
      <c r="B2538" s="6"/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</row>
    <row r="2539">
      <c r="A2539" s="6"/>
      <c r="B2539" s="6"/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</row>
    <row r="2540">
      <c r="A2540" s="6"/>
      <c r="B2540" s="6"/>
      <c r="C2540" s="6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</row>
    <row r="2541">
      <c r="A2541" s="6"/>
      <c r="B2541" s="6"/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</row>
    <row r="2542">
      <c r="A2542" s="6"/>
      <c r="B2542" s="6"/>
      <c r="C2542" s="6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</row>
    <row r="2543">
      <c r="A2543" s="6"/>
      <c r="B2543" s="6"/>
      <c r="C2543" s="6"/>
      <c r="D2543" s="6"/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</row>
    <row r="2544">
      <c r="A2544" s="6"/>
      <c r="B2544" s="6"/>
      <c r="C2544" s="6"/>
      <c r="D2544" s="6"/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</row>
    <row r="2545">
      <c r="A2545" s="6"/>
      <c r="B2545" s="6"/>
      <c r="C2545" s="6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</row>
    <row r="2546">
      <c r="A2546" s="6"/>
      <c r="B2546" s="6"/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</row>
    <row r="2547">
      <c r="A2547" s="6"/>
      <c r="B2547" s="6"/>
      <c r="C2547" s="6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</row>
    <row r="2548">
      <c r="A2548" s="6"/>
      <c r="B2548" s="6"/>
      <c r="C2548" s="6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</row>
    <row r="2549">
      <c r="A2549" s="6"/>
      <c r="B2549" s="6"/>
      <c r="C2549" s="6"/>
      <c r="D2549" s="6"/>
      <c r="E2549" s="6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</row>
    <row r="2550">
      <c r="A2550" s="6"/>
      <c r="B2550" s="6"/>
      <c r="C2550" s="6"/>
      <c r="D2550" s="6"/>
      <c r="E2550" s="6"/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</row>
    <row r="2551">
      <c r="A2551" s="6"/>
      <c r="B2551" s="6"/>
      <c r="C2551" s="6"/>
      <c r="D2551" s="6"/>
      <c r="E2551" s="6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</row>
    <row r="2552">
      <c r="A2552" s="6"/>
      <c r="B2552" s="6"/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</row>
    <row r="2553">
      <c r="A2553" s="6"/>
      <c r="B2553" s="6"/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</row>
    <row r="2554">
      <c r="A2554" s="6"/>
      <c r="B2554" s="6"/>
      <c r="C2554" s="6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</row>
    <row r="2555">
      <c r="A2555" s="6"/>
      <c r="B2555" s="6"/>
      <c r="C2555" s="6"/>
      <c r="D2555" s="6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</row>
    <row r="2556">
      <c r="A2556" s="6"/>
      <c r="B2556" s="6"/>
      <c r="C2556" s="6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</row>
    <row r="2557">
      <c r="A2557" s="6"/>
      <c r="B2557" s="6"/>
      <c r="C2557" s="6"/>
      <c r="D2557" s="6"/>
      <c r="E2557" s="6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</row>
    <row r="2558">
      <c r="A2558" s="6"/>
      <c r="B2558" s="6"/>
      <c r="C2558" s="6"/>
      <c r="D2558" s="6"/>
      <c r="E2558" s="6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</row>
    <row r="2559">
      <c r="A2559" s="6"/>
      <c r="B2559" s="6"/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</row>
    <row r="2560">
      <c r="A2560" s="6"/>
      <c r="B2560" s="6"/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</row>
    <row r="2561">
      <c r="A2561" s="6"/>
      <c r="B2561" s="6"/>
      <c r="C2561" s="6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</row>
    <row r="2562">
      <c r="A2562" s="6"/>
      <c r="B2562" s="6"/>
      <c r="C2562" s="6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</row>
    <row r="2563">
      <c r="A2563" s="6"/>
      <c r="B2563" s="6"/>
      <c r="C2563" s="6"/>
      <c r="D2563" s="6"/>
      <c r="E2563" s="6"/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</row>
    <row r="2564">
      <c r="A2564" s="6"/>
      <c r="B2564" s="6"/>
      <c r="C2564" s="6"/>
      <c r="D2564" s="6"/>
      <c r="E2564" s="6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</row>
    <row r="2565">
      <c r="A2565" s="6"/>
      <c r="B2565" s="6"/>
      <c r="C2565" s="6"/>
      <c r="D2565" s="6"/>
      <c r="E2565" s="6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</row>
    <row r="2566">
      <c r="A2566" s="6"/>
      <c r="B2566" s="6"/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</row>
    <row r="2567">
      <c r="A2567" s="6"/>
      <c r="B2567" s="6"/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</row>
    <row r="2568">
      <c r="A2568" s="6"/>
      <c r="B2568" s="6"/>
      <c r="C2568" s="6"/>
      <c r="D2568" s="6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</row>
    <row r="2569">
      <c r="A2569" s="6"/>
      <c r="B2569" s="6"/>
      <c r="C2569" s="6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</row>
    <row r="2570">
      <c r="A2570" s="6"/>
      <c r="B2570" s="6"/>
      <c r="C2570" s="6"/>
      <c r="D2570" s="6"/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</row>
    <row r="2571">
      <c r="A2571" s="6"/>
      <c r="B2571" s="6"/>
      <c r="C2571" s="6"/>
      <c r="D2571" s="6"/>
      <c r="E2571" s="6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</row>
    <row r="2572">
      <c r="A2572" s="6"/>
      <c r="B2572" s="6"/>
      <c r="C2572" s="6"/>
      <c r="D2572" s="6"/>
      <c r="E2572" s="6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</row>
    <row r="2573">
      <c r="A2573" s="6"/>
      <c r="B2573" s="6"/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</row>
    <row r="2574">
      <c r="A2574" s="6"/>
      <c r="B2574" s="6"/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</row>
    <row r="2575">
      <c r="A2575" s="6"/>
      <c r="B2575" s="6"/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</row>
    <row r="2576">
      <c r="A2576" s="6"/>
      <c r="B2576" s="6"/>
      <c r="C2576" s="6"/>
      <c r="D2576" s="6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</row>
    <row r="2577">
      <c r="A2577" s="6"/>
      <c r="B2577" s="6"/>
      <c r="C2577" s="6"/>
      <c r="D2577" s="6"/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</row>
    <row r="2578">
      <c r="A2578" s="6"/>
      <c r="B2578" s="6"/>
      <c r="C2578" s="6"/>
      <c r="D2578" s="6"/>
      <c r="E2578" s="6"/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</row>
    <row r="2579">
      <c r="A2579" s="6"/>
      <c r="B2579" s="6"/>
      <c r="C2579" s="6"/>
      <c r="D2579" s="6"/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</row>
    <row r="2580">
      <c r="A2580" s="6"/>
      <c r="B2580" s="6"/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</row>
    <row r="2581">
      <c r="A2581" s="6"/>
      <c r="B2581" s="6"/>
      <c r="C2581" s="6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</row>
    <row r="2582">
      <c r="A2582" s="6"/>
      <c r="B2582" s="6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</row>
    <row r="2583">
      <c r="A2583" s="6"/>
      <c r="B2583" s="6"/>
      <c r="C2583" s="6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</row>
    <row r="2584">
      <c r="A2584" s="6"/>
      <c r="B2584" s="6"/>
      <c r="C2584" s="6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</row>
    <row r="2585">
      <c r="A2585" s="6"/>
      <c r="B2585" s="6"/>
      <c r="C2585" s="6"/>
      <c r="D2585" s="6"/>
      <c r="E2585" s="6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</row>
    <row r="2586">
      <c r="A2586" s="6"/>
      <c r="B2586" s="6"/>
      <c r="C2586" s="6"/>
      <c r="D2586" s="6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</row>
    <row r="2587">
      <c r="A2587" s="6"/>
      <c r="B2587" s="6"/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</row>
    <row r="2588">
      <c r="A2588" s="6"/>
      <c r="B2588" s="6"/>
      <c r="C2588" s="6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</row>
    <row r="2589">
      <c r="A2589" s="6"/>
      <c r="B2589" s="6"/>
      <c r="C2589" s="6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</row>
    <row r="2590">
      <c r="A2590" s="6"/>
      <c r="B2590" s="6"/>
      <c r="C2590" s="6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</row>
    <row r="2591">
      <c r="A2591" s="6"/>
      <c r="B2591" s="6"/>
      <c r="C2591" s="6"/>
      <c r="D2591" s="6"/>
      <c r="E2591" s="6"/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</row>
    <row r="2592">
      <c r="A2592" s="6"/>
      <c r="B2592" s="6"/>
      <c r="C2592" s="6"/>
      <c r="D2592" s="6"/>
      <c r="E2592" s="6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</row>
    <row r="2593">
      <c r="A2593" s="6"/>
      <c r="B2593" s="6"/>
      <c r="C2593" s="6"/>
      <c r="D2593" s="6"/>
      <c r="E2593" s="6"/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</row>
    <row r="2594">
      <c r="A2594" s="6"/>
      <c r="B2594" s="6"/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</row>
    <row r="2595">
      <c r="A2595" s="6"/>
      <c r="B2595" s="6"/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</row>
    <row r="2596">
      <c r="A2596" s="6"/>
      <c r="B2596" s="6"/>
      <c r="C2596" s="6"/>
      <c r="D2596" s="6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</row>
    <row r="2597">
      <c r="A2597" s="6"/>
      <c r="B2597" s="6"/>
      <c r="C2597" s="6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</row>
    <row r="2598">
      <c r="A2598" s="6"/>
      <c r="B2598" s="6"/>
      <c r="C2598" s="6"/>
      <c r="D2598" s="6"/>
      <c r="E2598" s="6"/>
      <c r="F2598" s="6"/>
      <c r="G2598" s="6"/>
      <c r="H2598" s="6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</row>
    <row r="2599">
      <c r="A2599" s="6"/>
      <c r="B2599" s="6"/>
      <c r="C2599" s="6"/>
      <c r="D2599" s="6"/>
      <c r="E2599" s="6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</row>
    <row r="2600">
      <c r="A2600" s="6"/>
      <c r="B2600" s="6"/>
      <c r="C2600" s="6"/>
      <c r="D2600" s="6"/>
      <c r="E2600" s="6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</row>
    <row r="2601">
      <c r="A2601" s="6"/>
      <c r="B2601" s="6"/>
      <c r="C2601" s="6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</row>
    <row r="2602">
      <c r="A2602" s="6"/>
      <c r="B2602" s="6"/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</row>
    <row r="2603">
      <c r="A2603" s="6"/>
      <c r="B2603" s="6"/>
      <c r="C2603" s="6"/>
      <c r="D2603" s="6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</row>
    <row r="2604">
      <c r="A2604" s="6"/>
      <c r="B2604" s="6"/>
      <c r="C2604" s="6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</row>
    <row r="2605">
      <c r="A2605" s="6"/>
      <c r="B2605" s="6"/>
      <c r="C2605" s="6"/>
      <c r="D2605" s="6"/>
      <c r="E2605" s="6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</row>
    <row r="2606">
      <c r="A2606" s="6"/>
      <c r="B2606" s="6"/>
      <c r="C2606" s="6"/>
      <c r="D2606" s="6"/>
      <c r="E2606" s="6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</row>
    <row r="2607">
      <c r="A2607" s="6"/>
      <c r="B2607" s="6"/>
      <c r="C2607" s="6"/>
      <c r="D2607" s="6"/>
      <c r="E2607" s="6"/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</row>
    <row r="2608">
      <c r="A2608" s="6"/>
      <c r="B2608" s="6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</row>
    <row r="2609">
      <c r="A2609" s="6"/>
      <c r="B2609" s="6"/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</row>
    <row r="2610">
      <c r="A2610" s="6"/>
      <c r="B2610" s="6"/>
      <c r="C2610" s="6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</row>
    <row r="2611">
      <c r="A2611" s="6"/>
      <c r="B2611" s="6"/>
      <c r="C2611" s="6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</row>
    <row r="2612">
      <c r="A2612" s="6"/>
      <c r="B2612" s="6"/>
      <c r="C2612" s="6"/>
      <c r="D2612" s="6"/>
      <c r="E2612" s="6"/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</row>
    <row r="2613">
      <c r="A2613" s="6"/>
      <c r="B2613" s="6"/>
      <c r="C2613" s="6"/>
      <c r="D2613" s="6"/>
      <c r="E2613" s="6"/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</row>
    <row r="2614">
      <c r="A2614" s="6"/>
      <c r="B2614" s="6"/>
      <c r="C2614" s="6"/>
      <c r="D2614" s="6"/>
      <c r="E2614" s="6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</row>
    <row r="2615">
      <c r="A2615" s="6"/>
      <c r="B2615" s="6"/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</row>
    <row r="2616">
      <c r="A2616" s="6"/>
      <c r="B2616" s="6"/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</row>
    <row r="2617">
      <c r="A2617" s="6"/>
      <c r="B2617" s="6"/>
      <c r="C2617" s="6"/>
      <c r="D2617" s="6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</row>
    <row r="2618">
      <c r="A2618" s="6"/>
      <c r="B2618" s="6"/>
      <c r="C2618" s="6"/>
      <c r="D2618" s="6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</row>
    <row r="2619">
      <c r="A2619" s="6"/>
      <c r="B2619" s="6"/>
      <c r="C2619" s="6"/>
      <c r="D2619" s="6"/>
      <c r="E2619" s="6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</row>
    <row r="2620">
      <c r="A2620" s="6"/>
      <c r="B2620" s="6"/>
      <c r="C2620" s="6"/>
      <c r="D2620" s="6"/>
      <c r="E2620" s="6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</row>
    <row r="2621">
      <c r="A2621" s="6"/>
      <c r="B2621" s="6"/>
      <c r="C2621" s="6"/>
      <c r="D2621" s="6"/>
      <c r="E2621" s="6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</row>
    <row r="2622">
      <c r="A2622" s="6"/>
      <c r="B2622" s="6"/>
      <c r="C2622" s="6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</row>
    <row r="2623">
      <c r="A2623" s="6"/>
      <c r="B2623" s="6"/>
      <c r="C2623" s="6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</row>
    <row r="2624">
      <c r="A2624" s="6"/>
      <c r="B2624" s="6"/>
      <c r="C2624" s="6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</row>
    <row r="2625">
      <c r="A2625" s="6"/>
      <c r="B2625" s="6"/>
      <c r="C2625" s="6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</row>
    <row r="2626">
      <c r="A2626" s="6"/>
      <c r="B2626" s="6"/>
      <c r="C2626" s="6"/>
      <c r="D2626" s="6"/>
      <c r="E2626" s="6"/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</row>
    <row r="2627">
      <c r="A2627" s="6"/>
      <c r="B2627" s="6"/>
      <c r="C2627" s="6"/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</row>
    <row r="2628">
      <c r="A2628" s="6"/>
      <c r="B2628" s="6"/>
      <c r="C2628" s="6"/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</row>
    <row r="2629">
      <c r="A2629" s="6"/>
      <c r="B2629" s="6"/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</row>
    <row r="2630">
      <c r="A2630" s="6"/>
      <c r="B2630" s="6"/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</row>
    <row r="2631">
      <c r="A2631" s="6"/>
      <c r="B2631" s="6"/>
      <c r="C2631" s="6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</row>
    <row r="2632">
      <c r="A2632" s="6"/>
      <c r="B2632" s="6"/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</row>
    <row r="2633">
      <c r="A2633" s="6"/>
      <c r="B2633" s="6"/>
      <c r="C2633" s="6"/>
      <c r="D2633" s="6"/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</row>
    <row r="2634">
      <c r="A2634" s="6"/>
      <c r="B2634" s="6"/>
      <c r="C2634" s="6"/>
      <c r="D2634" s="6"/>
      <c r="E2634" s="6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</row>
    <row r="2635">
      <c r="A2635" s="6"/>
      <c r="B2635" s="6"/>
      <c r="C2635" s="6"/>
      <c r="D2635" s="6"/>
      <c r="E2635" s="6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</row>
    <row r="2636">
      <c r="A2636" s="6"/>
      <c r="B2636" s="6"/>
      <c r="C2636" s="6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</row>
    <row r="2637">
      <c r="A2637" s="6"/>
      <c r="B2637" s="6"/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</row>
    <row r="2638">
      <c r="A2638" s="6"/>
      <c r="B2638" s="6"/>
      <c r="C2638" s="6"/>
      <c r="D2638" s="6"/>
      <c r="E2638" s="6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</row>
    <row r="2639">
      <c r="A2639" s="6"/>
      <c r="B2639" s="6"/>
      <c r="C2639" s="6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</row>
    <row r="2640">
      <c r="A2640" s="6"/>
      <c r="B2640" s="6"/>
      <c r="C2640" s="6"/>
      <c r="D2640" s="6"/>
      <c r="E2640" s="6"/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</row>
    <row r="2641">
      <c r="A2641" s="6"/>
      <c r="B2641" s="6"/>
      <c r="C2641" s="6"/>
      <c r="D2641" s="6"/>
      <c r="E2641" s="6"/>
      <c r="F2641" s="6"/>
      <c r="G2641" s="6"/>
      <c r="H2641" s="6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</row>
    <row r="2642">
      <c r="A2642" s="6"/>
      <c r="B2642" s="6"/>
      <c r="C2642" s="6"/>
      <c r="D2642" s="6"/>
      <c r="E2642" s="6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</row>
    <row r="2643">
      <c r="A2643" s="6"/>
      <c r="B2643" s="6"/>
      <c r="C2643" s="6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/>
      <c r="T2643" s="6"/>
    </row>
    <row r="2644">
      <c r="A2644" s="6"/>
      <c r="B2644" s="6"/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</row>
    <row r="2645">
      <c r="A2645" s="6"/>
      <c r="B2645" s="6"/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</row>
    <row r="2646">
      <c r="A2646" s="6"/>
      <c r="B2646" s="6"/>
      <c r="C2646" s="6"/>
      <c r="D2646" s="6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</row>
    <row r="2647">
      <c r="A2647" s="6"/>
      <c r="B2647" s="6"/>
      <c r="C2647" s="6"/>
      <c r="D2647" s="6"/>
      <c r="E2647" s="6"/>
      <c r="F2647" s="6"/>
      <c r="G2647" s="6"/>
      <c r="H2647" s="6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</row>
    <row r="2648">
      <c r="A2648" s="6"/>
      <c r="B2648" s="6"/>
      <c r="C2648" s="6"/>
      <c r="D2648" s="6"/>
      <c r="E2648" s="6"/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</row>
    <row r="2649">
      <c r="A2649" s="6"/>
      <c r="B2649" s="6"/>
      <c r="C2649" s="6"/>
      <c r="D2649" s="6"/>
      <c r="E2649" s="6"/>
      <c r="F2649" s="6"/>
      <c r="G2649" s="6"/>
      <c r="H2649" s="6"/>
      <c r="I2649" s="6"/>
      <c r="J2649" s="6"/>
      <c r="K2649" s="6"/>
      <c r="L2649" s="6"/>
      <c r="M2649" s="6"/>
      <c r="N2649" s="6"/>
      <c r="O2649" s="6"/>
      <c r="P2649" s="6"/>
      <c r="Q2649" s="6"/>
      <c r="R2649" s="6"/>
      <c r="S2649" s="6"/>
      <c r="T2649" s="6"/>
    </row>
    <row r="2650">
      <c r="A2650" s="6"/>
      <c r="B2650" s="6"/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</row>
    <row r="2651">
      <c r="A2651" s="6"/>
      <c r="B2651" s="6"/>
      <c r="C2651" s="6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</row>
    <row r="2652">
      <c r="A2652" s="6"/>
      <c r="B2652" s="6"/>
      <c r="C2652" s="6"/>
      <c r="D2652" s="6"/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</row>
    <row r="2653">
      <c r="A2653" s="6"/>
      <c r="B2653" s="6"/>
      <c r="C2653" s="6"/>
      <c r="D2653" s="6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</row>
    <row r="2654">
      <c r="A2654" s="6"/>
      <c r="B2654" s="6"/>
      <c r="C2654" s="6"/>
      <c r="D2654" s="6"/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</row>
    <row r="2655">
      <c r="A2655" s="6"/>
      <c r="B2655" s="6"/>
      <c r="C2655" s="6"/>
      <c r="D2655" s="6"/>
      <c r="E2655" s="6"/>
      <c r="F2655" s="6"/>
      <c r="G2655" s="6"/>
      <c r="H2655" s="6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</row>
    <row r="2656">
      <c r="A2656" s="6"/>
      <c r="B2656" s="6"/>
      <c r="C2656" s="6"/>
      <c r="D2656" s="6"/>
      <c r="E2656" s="6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</row>
    <row r="2657">
      <c r="A2657" s="6"/>
      <c r="B2657" s="6"/>
      <c r="C2657" s="6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</row>
    <row r="2658">
      <c r="A2658" s="6"/>
      <c r="B2658" s="6"/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</row>
    <row r="2659">
      <c r="A2659" s="6"/>
      <c r="B2659" s="6"/>
      <c r="C2659" s="6"/>
      <c r="D2659" s="6"/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/>
      <c r="P2659" s="6"/>
      <c r="Q2659" s="6"/>
      <c r="R2659" s="6"/>
      <c r="S2659" s="6"/>
      <c r="T2659" s="6"/>
    </row>
    <row r="2660">
      <c r="A2660" s="6"/>
      <c r="B2660" s="6"/>
      <c r="C2660" s="6"/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</row>
    <row r="2661">
      <c r="A2661" s="6"/>
      <c r="B2661" s="6"/>
      <c r="C2661" s="6"/>
      <c r="D2661" s="6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</row>
    <row r="2662">
      <c r="A2662" s="6"/>
      <c r="B2662" s="6"/>
      <c r="C2662" s="6"/>
      <c r="D2662" s="6"/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</row>
    <row r="2663">
      <c r="A2663" s="6"/>
      <c r="B2663" s="6"/>
      <c r="C2663" s="6"/>
      <c r="D2663" s="6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</row>
    <row r="2664">
      <c r="A2664" s="6"/>
      <c r="B2664" s="6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</row>
    <row r="2665">
      <c r="A2665" s="6"/>
      <c r="B2665" s="6"/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</row>
    <row r="2666">
      <c r="A2666" s="6"/>
      <c r="B2666" s="6"/>
      <c r="C2666" s="6"/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</row>
    <row r="2667">
      <c r="A2667" s="6"/>
      <c r="B2667" s="6"/>
      <c r="C2667" s="6"/>
      <c r="D2667" s="6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</row>
    <row r="2668">
      <c r="A2668" s="6"/>
      <c r="B2668" s="6"/>
      <c r="C2668" s="6"/>
      <c r="D2668" s="6"/>
      <c r="E2668" s="6"/>
      <c r="F2668" s="6"/>
      <c r="G2668" s="6"/>
      <c r="H2668" s="6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</row>
    <row r="2669">
      <c r="A2669" s="6"/>
      <c r="B2669" s="6"/>
      <c r="C2669" s="6"/>
      <c r="D2669" s="6"/>
      <c r="E2669" s="6"/>
      <c r="F2669" s="6"/>
      <c r="G2669" s="6"/>
      <c r="H2669" s="6"/>
      <c r="I2669" s="6"/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</row>
    <row r="2670">
      <c r="A2670" s="6"/>
      <c r="B2670" s="6"/>
      <c r="C2670" s="6"/>
      <c r="D2670" s="6"/>
      <c r="E2670" s="6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</row>
    <row r="2671">
      <c r="A2671" s="6"/>
      <c r="B2671" s="6"/>
      <c r="C2671" s="6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</row>
    <row r="2672">
      <c r="A2672" s="6"/>
      <c r="B2672" s="6"/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</row>
    <row r="2673">
      <c r="A2673" s="6"/>
      <c r="B2673" s="6"/>
      <c r="C2673" s="6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</row>
    <row r="2674">
      <c r="A2674" s="6"/>
      <c r="B2674" s="6"/>
      <c r="C2674" s="6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</row>
    <row r="2675">
      <c r="A2675" s="6"/>
      <c r="B2675" s="6"/>
      <c r="C2675" s="6"/>
      <c r="D2675" s="6"/>
      <c r="E2675" s="6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</row>
    <row r="2676">
      <c r="A2676" s="6"/>
      <c r="B2676" s="6"/>
      <c r="C2676" s="6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</row>
    <row r="2677">
      <c r="A2677" s="6"/>
      <c r="B2677" s="6"/>
      <c r="C2677" s="6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</row>
    <row r="2678">
      <c r="A2678" s="6"/>
      <c r="B2678" s="6"/>
      <c r="C2678" s="6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</row>
    <row r="2679">
      <c r="A2679" s="6"/>
      <c r="B2679" s="6"/>
      <c r="C2679" s="6"/>
      <c r="D2679" s="6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/>
      <c r="T2679" s="6"/>
    </row>
    <row r="2680">
      <c r="A2680" s="6"/>
      <c r="B2680" s="6"/>
      <c r="C2680" s="6"/>
      <c r="D2680" s="6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</row>
    <row r="2681">
      <c r="A2681" s="6"/>
      <c r="B2681" s="6"/>
      <c r="C2681" s="6"/>
      <c r="D2681" s="6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</row>
    <row r="2682">
      <c r="A2682" s="6"/>
      <c r="B2682" s="6"/>
      <c r="C2682" s="6"/>
      <c r="D2682" s="6"/>
      <c r="E2682" s="6"/>
      <c r="F2682" s="6"/>
      <c r="G2682" s="6"/>
      <c r="H2682" s="6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</row>
    <row r="2683">
      <c r="A2683" s="6"/>
      <c r="B2683" s="6"/>
      <c r="C2683" s="6"/>
      <c r="D2683" s="6"/>
      <c r="E2683" s="6"/>
      <c r="F2683" s="6"/>
      <c r="G2683" s="6"/>
      <c r="H2683" s="6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</row>
    <row r="2684">
      <c r="A2684" s="6"/>
      <c r="B2684" s="6"/>
      <c r="C2684" s="6"/>
      <c r="D2684" s="6"/>
      <c r="E2684" s="6"/>
      <c r="F2684" s="6"/>
      <c r="G2684" s="6"/>
      <c r="H2684" s="6"/>
      <c r="I2684" s="6"/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</row>
    <row r="2685">
      <c r="A2685" s="6"/>
      <c r="B2685" s="6"/>
      <c r="C2685" s="6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</row>
    <row r="2686">
      <c r="A2686" s="6"/>
      <c r="B2686" s="6"/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</row>
    <row r="2687">
      <c r="A2687" s="6"/>
      <c r="B2687" s="6"/>
      <c r="C2687" s="6"/>
      <c r="D2687" s="6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</row>
    <row r="2688">
      <c r="A2688" s="6"/>
      <c r="B2688" s="6"/>
      <c r="C2688" s="6"/>
      <c r="D2688" s="6"/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</row>
    <row r="2689">
      <c r="A2689" s="6"/>
      <c r="B2689" s="6"/>
      <c r="C2689" s="6"/>
      <c r="D2689" s="6"/>
      <c r="E2689" s="6"/>
      <c r="F2689" s="6"/>
      <c r="G2689" s="6"/>
      <c r="H2689" s="6"/>
      <c r="I2689" s="6"/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</row>
    <row r="2690">
      <c r="A2690" s="6"/>
      <c r="B2690" s="6"/>
      <c r="C2690" s="6"/>
      <c r="D2690" s="6"/>
      <c r="E2690" s="6"/>
      <c r="F2690" s="6"/>
      <c r="G2690" s="6"/>
      <c r="H2690" s="6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</row>
    <row r="2691">
      <c r="A2691" s="6"/>
      <c r="B2691" s="6"/>
      <c r="C2691" s="6"/>
      <c r="D2691" s="6"/>
      <c r="E2691" s="6"/>
      <c r="F2691" s="6"/>
      <c r="G2691" s="6"/>
      <c r="H2691" s="6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</row>
    <row r="2692">
      <c r="A2692" s="6"/>
      <c r="B2692" s="6"/>
      <c r="C2692" s="6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</row>
    <row r="2693">
      <c r="A2693" s="6"/>
      <c r="B2693" s="6"/>
      <c r="C2693" s="6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</row>
    <row r="2694">
      <c r="A2694" s="6"/>
      <c r="B2694" s="6"/>
      <c r="C2694" s="6"/>
      <c r="D2694" s="6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</row>
    <row r="2695">
      <c r="A2695" s="6"/>
      <c r="B2695" s="6"/>
      <c r="C2695" s="6"/>
      <c r="D2695" s="6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</row>
    <row r="2696">
      <c r="A2696" s="6"/>
      <c r="B2696" s="6"/>
      <c r="C2696" s="6"/>
      <c r="D2696" s="6"/>
      <c r="E2696" s="6"/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</row>
    <row r="2697">
      <c r="A2697" s="6"/>
      <c r="B2697" s="6"/>
      <c r="C2697" s="6"/>
      <c r="D2697" s="6"/>
      <c r="E2697" s="6"/>
      <c r="F2697" s="6"/>
      <c r="G2697" s="6"/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</row>
    <row r="2698">
      <c r="A2698" s="6"/>
      <c r="B2698" s="6"/>
      <c r="C2698" s="6"/>
      <c r="D2698" s="6"/>
      <c r="E2698" s="6"/>
      <c r="F2698" s="6"/>
      <c r="G2698" s="6"/>
      <c r="H2698" s="6"/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</row>
    <row r="2699">
      <c r="A2699" s="6"/>
      <c r="B2699" s="6"/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</row>
    <row r="2700">
      <c r="A2700" s="6"/>
      <c r="B2700" s="6"/>
      <c r="C2700" s="6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</row>
    <row r="2701">
      <c r="A2701" s="6"/>
      <c r="B2701" s="6"/>
      <c r="C2701" s="6"/>
      <c r="D2701" s="6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</row>
    <row r="2702">
      <c r="A2702" s="6"/>
      <c r="B2702" s="6"/>
      <c r="C2702" s="6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</row>
    <row r="2703">
      <c r="A2703" s="6"/>
      <c r="B2703" s="6"/>
      <c r="C2703" s="6"/>
      <c r="D2703" s="6"/>
      <c r="E2703" s="6"/>
      <c r="F2703" s="6"/>
      <c r="G2703" s="6"/>
      <c r="H2703" s="6"/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</row>
    <row r="2704">
      <c r="A2704" s="6"/>
      <c r="B2704" s="6"/>
      <c r="C2704" s="6"/>
      <c r="D2704" s="6"/>
      <c r="E2704" s="6"/>
      <c r="F2704" s="6"/>
      <c r="G2704" s="6"/>
      <c r="H2704" s="6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</row>
    <row r="2705">
      <c r="A2705" s="6"/>
      <c r="B2705" s="6"/>
      <c r="C2705" s="6"/>
      <c r="D2705" s="6"/>
      <c r="E2705" s="6"/>
      <c r="F2705" s="6"/>
      <c r="G2705" s="6"/>
      <c r="H2705" s="6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</row>
    <row r="2706">
      <c r="A2706" s="6"/>
      <c r="B2706" s="6"/>
      <c r="C2706" s="6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</row>
    <row r="2707">
      <c r="A2707" s="6"/>
      <c r="B2707" s="6"/>
      <c r="C2707" s="6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</row>
    <row r="2708">
      <c r="A2708" s="6"/>
      <c r="B2708" s="6"/>
      <c r="C2708" s="6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</row>
    <row r="2709">
      <c r="A2709" s="6"/>
      <c r="B2709" s="6"/>
      <c r="C2709" s="6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</row>
    <row r="2710">
      <c r="A2710" s="6"/>
      <c r="B2710" s="6"/>
      <c r="C2710" s="6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</row>
    <row r="2711">
      <c r="A2711" s="6"/>
      <c r="B2711" s="6"/>
      <c r="C2711" s="6"/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</row>
    <row r="2712">
      <c r="A2712" s="6"/>
      <c r="B2712" s="6"/>
      <c r="C2712" s="6"/>
      <c r="D2712" s="6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</row>
    <row r="2713">
      <c r="A2713" s="6"/>
      <c r="B2713" s="6"/>
      <c r="C2713" s="6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</row>
    <row r="2714">
      <c r="A2714" s="6"/>
      <c r="B2714" s="6"/>
      <c r="C2714" s="6"/>
      <c r="D2714" s="6"/>
      <c r="E2714" s="6"/>
      <c r="F2714" s="6"/>
      <c r="G2714" s="6"/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/>
      <c r="T2714" s="6"/>
    </row>
    <row r="2715">
      <c r="A2715" s="6"/>
      <c r="B2715" s="6"/>
      <c r="C2715" s="6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</row>
    <row r="2716">
      <c r="A2716" s="6"/>
      <c r="B2716" s="6"/>
      <c r="C2716" s="6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</row>
    <row r="2717">
      <c r="A2717" s="6"/>
      <c r="B2717" s="6"/>
      <c r="C2717" s="6"/>
      <c r="D2717" s="6"/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</row>
    <row r="2718">
      <c r="A2718" s="6"/>
      <c r="B2718" s="6"/>
      <c r="C2718" s="6"/>
      <c r="D2718" s="6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</row>
    <row r="2719">
      <c r="A2719" s="6"/>
      <c r="B2719" s="6"/>
      <c r="C2719" s="6"/>
      <c r="D2719" s="6"/>
      <c r="E2719" s="6"/>
      <c r="F2719" s="6"/>
      <c r="G2719" s="6"/>
      <c r="H2719" s="6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</row>
    <row r="2720">
      <c r="A2720" s="6"/>
      <c r="B2720" s="6"/>
      <c r="C2720" s="6"/>
      <c r="D2720" s="6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</row>
    <row r="2721">
      <c r="A2721" s="6"/>
      <c r="B2721" s="6"/>
      <c r="C2721" s="6"/>
      <c r="D2721" s="6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</row>
    <row r="2722">
      <c r="A2722" s="6"/>
      <c r="B2722" s="6"/>
      <c r="C2722" s="6"/>
      <c r="D2722" s="6"/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</row>
    <row r="2723">
      <c r="A2723" s="6"/>
      <c r="B2723" s="6"/>
      <c r="C2723" s="6"/>
      <c r="D2723" s="6"/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</row>
    <row r="2724">
      <c r="A2724" s="6"/>
      <c r="B2724" s="6"/>
      <c r="C2724" s="6"/>
      <c r="D2724" s="6"/>
      <c r="E2724" s="6"/>
      <c r="F2724" s="6"/>
      <c r="G2724" s="6"/>
      <c r="H2724" s="6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</row>
    <row r="2725">
      <c r="A2725" s="6"/>
      <c r="B2725" s="6"/>
      <c r="C2725" s="6"/>
      <c r="D2725" s="6"/>
      <c r="E2725" s="6"/>
      <c r="F2725" s="6"/>
      <c r="G2725" s="6"/>
      <c r="H2725" s="6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</row>
    <row r="2726">
      <c r="A2726" s="6"/>
      <c r="B2726" s="6"/>
      <c r="C2726" s="6"/>
      <c r="D2726" s="6"/>
      <c r="E2726" s="6"/>
      <c r="F2726" s="6"/>
      <c r="G2726" s="6"/>
      <c r="H2726" s="6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</row>
    <row r="2727">
      <c r="A2727" s="6"/>
      <c r="B2727" s="6"/>
      <c r="C2727" s="6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</row>
    <row r="2728">
      <c r="A2728" s="6"/>
      <c r="B2728" s="6"/>
      <c r="C2728" s="6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</row>
    <row r="2729">
      <c r="A2729" s="6"/>
      <c r="B2729" s="6"/>
      <c r="C2729" s="6"/>
      <c r="D2729" s="6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</row>
    <row r="2730">
      <c r="A2730" s="6"/>
      <c r="B2730" s="6"/>
      <c r="C2730" s="6"/>
      <c r="D2730" s="6"/>
      <c r="E2730" s="6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</row>
    <row r="2731">
      <c r="A2731" s="6"/>
      <c r="B2731" s="6"/>
      <c r="C2731" s="6"/>
      <c r="D2731" s="6"/>
      <c r="E2731" s="6"/>
      <c r="F2731" s="6"/>
      <c r="G2731" s="6"/>
      <c r="H2731" s="6"/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</row>
    <row r="2732">
      <c r="A2732" s="6"/>
      <c r="B2732" s="6"/>
      <c r="C2732" s="6"/>
      <c r="D2732" s="6"/>
      <c r="E2732" s="6"/>
      <c r="F2732" s="6"/>
      <c r="G2732" s="6"/>
      <c r="H2732" s="6"/>
      <c r="I2732" s="6"/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</row>
    <row r="2733">
      <c r="A2733" s="6"/>
      <c r="B2733" s="6"/>
      <c r="C2733" s="6"/>
      <c r="D2733" s="6"/>
      <c r="E2733" s="6"/>
      <c r="F2733" s="6"/>
      <c r="G2733" s="6"/>
      <c r="H2733" s="6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</row>
    <row r="2734">
      <c r="A2734" s="6"/>
      <c r="B2734" s="6"/>
      <c r="C2734" s="6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</row>
    <row r="2735">
      <c r="A2735" s="6"/>
      <c r="B2735" s="6"/>
      <c r="C2735" s="6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</row>
    <row r="2736">
      <c r="A2736" s="6"/>
      <c r="B2736" s="6"/>
      <c r="C2736" s="6"/>
      <c r="D2736" s="6"/>
      <c r="E2736" s="6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</row>
    <row r="2737">
      <c r="A2737" s="6"/>
      <c r="B2737" s="6"/>
      <c r="C2737" s="6"/>
      <c r="D2737" s="6"/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</row>
    <row r="2738">
      <c r="A2738" s="6"/>
      <c r="B2738" s="6"/>
      <c r="C2738" s="6"/>
      <c r="D2738" s="6"/>
      <c r="E2738" s="6"/>
      <c r="F2738" s="6"/>
      <c r="G2738" s="6"/>
      <c r="H2738" s="6"/>
      <c r="I2738" s="6"/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</row>
    <row r="2739">
      <c r="A2739" s="6"/>
      <c r="B2739" s="6"/>
      <c r="C2739" s="6"/>
      <c r="D2739" s="6"/>
      <c r="E2739" s="6"/>
      <c r="F2739" s="6"/>
      <c r="G2739" s="6"/>
      <c r="H2739" s="6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</row>
    <row r="2740">
      <c r="A2740" s="6"/>
      <c r="B2740" s="6"/>
      <c r="C2740" s="6"/>
      <c r="D2740" s="6"/>
      <c r="E2740" s="6"/>
      <c r="F2740" s="6"/>
      <c r="G2740" s="6"/>
      <c r="H2740" s="6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</row>
    <row r="2741">
      <c r="A2741" s="6"/>
      <c r="B2741" s="6"/>
      <c r="C2741" s="6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</row>
    <row r="2742">
      <c r="A2742" s="6"/>
      <c r="B2742" s="6"/>
      <c r="C2742" s="6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</row>
    <row r="2743">
      <c r="A2743" s="6"/>
      <c r="B2743" s="6"/>
      <c r="C2743" s="6"/>
      <c r="D2743" s="6"/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</row>
    <row r="2744">
      <c r="A2744" s="6"/>
      <c r="B2744" s="6"/>
      <c r="C2744" s="6"/>
      <c r="D2744" s="6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</row>
    <row r="2745">
      <c r="A2745" s="6"/>
      <c r="B2745" s="6"/>
      <c r="C2745" s="6"/>
      <c r="D2745" s="6"/>
      <c r="E2745" s="6"/>
      <c r="F2745" s="6"/>
      <c r="G2745" s="6"/>
      <c r="H2745" s="6"/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</row>
    <row r="2746">
      <c r="A2746" s="6"/>
      <c r="B2746" s="6"/>
      <c r="C2746" s="6"/>
      <c r="D2746" s="6"/>
      <c r="E2746" s="6"/>
      <c r="F2746" s="6"/>
      <c r="G2746" s="6"/>
      <c r="H2746" s="6"/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</row>
    <row r="2747">
      <c r="A2747" s="6"/>
      <c r="B2747" s="6"/>
      <c r="C2747" s="6"/>
      <c r="D2747" s="6"/>
      <c r="E2747" s="6"/>
      <c r="F2747" s="6"/>
      <c r="G2747" s="6"/>
      <c r="H2747" s="6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</row>
    <row r="2748">
      <c r="A2748" s="6"/>
      <c r="B2748" s="6"/>
      <c r="C2748" s="6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</row>
    <row r="2749">
      <c r="A2749" s="6"/>
      <c r="B2749" s="6"/>
      <c r="C2749" s="6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</row>
    <row r="2750">
      <c r="A2750" s="6"/>
      <c r="B2750" s="6"/>
      <c r="C2750" s="6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</row>
    <row r="2751">
      <c r="A2751" s="6"/>
      <c r="B2751" s="6"/>
      <c r="C2751" s="6"/>
      <c r="D2751" s="6"/>
      <c r="E2751" s="6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</row>
    <row r="2752">
      <c r="A2752" s="6"/>
      <c r="B2752" s="6"/>
      <c r="C2752" s="6"/>
      <c r="D2752" s="6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</row>
    <row r="2753">
      <c r="A2753" s="6"/>
      <c r="B2753" s="6"/>
      <c r="C2753" s="6"/>
      <c r="D2753" s="6"/>
      <c r="E2753" s="6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</row>
    <row r="2754">
      <c r="A2754" s="6"/>
      <c r="B2754" s="6"/>
      <c r="C2754" s="6"/>
      <c r="D2754" s="6"/>
      <c r="E2754" s="6"/>
      <c r="F2754" s="6"/>
      <c r="G2754" s="6"/>
      <c r="H2754" s="6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</row>
    <row r="2755">
      <c r="A2755" s="6"/>
      <c r="B2755" s="6"/>
      <c r="C2755" s="6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</row>
    <row r="2756">
      <c r="A2756" s="6"/>
      <c r="B2756" s="6"/>
      <c r="C2756" s="6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</row>
    <row r="2757">
      <c r="A2757" s="6"/>
      <c r="B2757" s="6"/>
      <c r="C2757" s="6"/>
      <c r="D2757" s="6"/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</row>
    <row r="2758">
      <c r="A2758" s="6"/>
      <c r="B2758" s="6"/>
      <c r="C2758" s="6"/>
      <c r="D2758" s="6"/>
      <c r="E2758" s="6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</row>
    <row r="2759">
      <c r="A2759" s="6"/>
      <c r="B2759" s="6"/>
      <c r="C2759" s="6"/>
      <c r="D2759" s="6"/>
      <c r="E2759" s="6"/>
      <c r="F2759" s="6"/>
      <c r="G2759" s="6"/>
      <c r="H2759" s="6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</row>
    <row r="2760">
      <c r="A2760" s="6"/>
      <c r="B2760" s="6"/>
      <c r="C2760" s="6"/>
      <c r="D2760" s="6"/>
      <c r="E2760" s="6"/>
      <c r="F2760" s="6"/>
      <c r="G2760" s="6"/>
      <c r="H2760" s="6"/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</row>
    <row r="2761">
      <c r="A2761" s="6"/>
      <c r="B2761" s="6"/>
      <c r="C2761" s="6"/>
      <c r="D2761" s="6"/>
      <c r="E2761" s="6"/>
      <c r="F2761" s="6"/>
      <c r="G2761" s="6"/>
      <c r="H2761" s="6"/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</row>
    <row r="2762">
      <c r="A2762" s="6"/>
      <c r="B2762" s="6"/>
      <c r="C2762" s="6"/>
      <c r="D2762" s="6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</row>
    <row r="2763">
      <c r="A2763" s="6"/>
      <c r="B2763" s="6"/>
      <c r="C2763" s="6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</row>
    <row r="2764">
      <c r="A2764" s="6"/>
      <c r="B2764" s="6"/>
      <c r="C2764" s="6"/>
      <c r="D2764" s="6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</row>
    <row r="2765">
      <c r="A2765" s="6"/>
      <c r="B2765" s="6"/>
      <c r="C2765" s="6"/>
      <c r="D2765" s="6"/>
      <c r="E2765" s="6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</row>
    <row r="2766">
      <c r="A2766" s="6"/>
      <c r="B2766" s="6"/>
      <c r="C2766" s="6"/>
      <c r="D2766" s="6"/>
      <c r="E2766" s="6"/>
      <c r="F2766" s="6"/>
      <c r="G2766" s="6"/>
      <c r="H2766" s="6"/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</row>
    <row r="2767">
      <c r="A2767" s="6"/>
      <c r="B2767" s="6"/>
      <c r="C2767" s="6"/>
      <c r="D2767" s="6"/>
      <c r="E2767" s="6"/>
      <c r="F2767" s="6"/>
      <c r="G2767" s="6"/>
      <c r="H2767" s="6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</row>
    <row r="2768">
      <c r="A2768" s="6"/>
      <c r="B2768" s="6"/>
      <c r="C2768" s="6"/>
      <c r="D2768" s="6"/>
      <c r="E2768" s="6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</row>
    <row r="2769">
      <c r="A2769" s="6"/>
      <c r="B2769" s="6"/>
      <c r="C2769" s="6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</row>
    <row r="2770">
      <c r="A2770" s="6"/>
      <c r="B2770" s="6"/>
      <c r="C2770" s="6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</row>
    <row r="2771">
      <c r="A2771" s="6"/>
      <c r="B2771" s="6"/>
      <c r="C2771" s="6"/>
      <c r="D2771" s="6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</row>
    <row r="2772">
      <c r="A2772" s="6"/>
      <c r="B2772" s="6"/>
      <c r="C2772" s="6"/>
      <c r="D2772" s="6"/>
      <c r="E2772" s="6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</row>
    <row r="2773">
      <c r="A2773" s="6"/>
      <c r="B2773" s="6"/>
      <c r="C2773" s="6"/>
      <c r="D2773" s="6"/>
      <c r="E2773" s="6"/>
      <c r="F2773" s="6"/>
      <c r="G2773" s="6"/>
      <c r="H2773" s="6"/>
      <c r="I2773" s="6"/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</row>
    <row r="2774">
      <c r="A2774" s="6"/>
      <c r="B2774" s="6"/>
      <c r="C2774" s="6"/>
      <c r="D2774" s="6"/>
      <c r="E2774" s="6"/>
      <c r="F2774" s="6"/>
      <c r="G2774" s="6"/>
      <c r="H2774" s="6"/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</row>
    <row r="2775">
      <c r="A2775" s="6"/>
      <c r="B2775" s="6"/>
      <c r="C2775" s="6"/>
      <c r="D2775" s="6"/>
      <c r="E2775" s="6"/>
      <c r="F2775" s="6"/>
      <c r="G2775" s="6"/>
      <c r="H2775" s="6"/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</row>
    <row r="2776">
      <c r="A2776" s="6"/>
      <c r="B2776" s="6"/>
      <c r="C2776" s="6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</row>
    <row r="2777">
      <c r="A2777" s="6"/>
      <c r="B2777" s="6"/>
      <c r="C2777" s="6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/>
      <c r="T2777" s="6"/>
    </row>
    <row r="2778">
      <c r="A2778" s="6"/>
      <c r="B2778" s="6"/>
      <c r="C2778" s="6"/>
      <c r="D2778" s="6"/>
      <c r="E2778" s="6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</row>
    <row r="2779">
      <c r="A2779" s="6"/>
      <c r="B2779" s="6"/>
      <c r="C2779" s="6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</row>
    <row r="2780">
      <c r="A2780" s="6"/>
      <c r="B2780" s="6"/>
      <c r="C2780" s="6"/>
      <c r="D2780" s="6"/>
      <c r="E2780" s="6"/>
      <c r="F2780" s="6"/>
      <c r="G2780" s="6"/>
      <c r="H2780" s="6"/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</row>
    <row r="2781">
      <c r="A2781" s="6"/>
      <c r="B2781" s="6"/>
      <c r="C2781" s="6"/>
      <c r="D2781" s="6"/>
      <c r="E2781" s="6"/>
      <c r="F2781" s="6"/>
      <c r="G2781" s="6"/>
      <c r="H2781" s="6"/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</row>
    <row r="2782">
      <c r="A2782" s="6"/>
      <c r="B2782" s="6"/>
      <c r="C2782" s="6"/>
      <c r="D2782" s="6"/>
      <c r="E2782" s="6"/>
      <c r="F2782" s="6"/>
      <c r="G2782" s="6"/>
      <c r="H2782" s="6"/>
      <c r="I2782" s="6"/>
      <c r="J2782" s="6"/>
      <c r="K2782" s="6"/>
      <c r="L2782" s="6"/>
      <c r="M2782" s="6"/>
      <c r="N2782" s="6"/>
      <c r="O2782" s="6"/>
      <c r="P2782" s="6"/>
      <c r="Q2782" s="6"/>
      <c r="R2782" s="6"/>
      <c r="S2782" s="6"/>
      <c r="T2782" s="6"/>
    </row>
    <row r="2783">
      <c r="A2783" s="6"/>
      <c r="B2783" s="6"/>
      <c r="C2783" s="6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</row>
    <row r="2784">
      <c r="A2784" s="6"/>
      <c r="B2784" s="6"/>
      <c r="C2784" s="6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</row>
    <row r="2785">
      <c r="A2785" s="6"/>
      <c r="B2785" s="6"/>
      <c r="C2785" s="6"/>
      <c r="D2785" s="6"/>
      <c r="E2785" s="6"/>
      <c r="F2785" s="6"/>
      <c r="G2785" s="6"/>
      <c r="H2785" s="6"/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</row>
    <row r="2786">
      <c r="A2786" s="6"/>
      <c r="B2786" s="6"/>
      <c r="C2786" s="6"/>
      <c r="D2786" s="6"/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</row>
    <row r="2787">
      <c r="A2787" s="6"/>
      <c r="B2787" s="6"/>
      <c r="C2787" s="6"/>
      <c r="D2787" s="6"/>
      <c r="E2787" s="6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</row>
    <row r="2788">
      <c r="A2788" s="6"/>
      <c r="B2788" s="6"/>
      <c r="C2788" s="6"/>
      <c r="D2788" s="6"/>
      <c r="E2788" s="6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</row>
    <row r="2789">
      <c r="A2789" s="6"/>
      <c r="B2789" s="6"/>
      <c r="C2789" s="6"/>
      <c r="D2789" s="6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</row>
    <row r="2790">
      <c r="A2790" s="6"/>
      <c r="B2790" s="6"/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</row>
    <row r="2791">
      <c r="A2791" s="6"/>
      <c r="B2791" s="6"/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</row>
    <row r="2792">
      <c r="A2792" s="6"/>
      <c r="B2792" s="6"/>
      <c r="C2792" s="6"/>
      <c r="D2792" s="6"/>
      <c r="E2792" s="6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</row>
    <row r="2793">
      <c r="A2793" s="6"/>
      <c r="B2793" s="6"/>
      <c r="C2793" s="6"/>
      <c r="D2793" s="6"/>
      <c r="E2793" s="6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</row>
    <row r="2794">
      <c r="A2794" s="6"/>
      <c r="B2794" s="6"/>
      <c r="C2794" s="6"/>
      <c r="D2794" s="6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</row>
    <row r="2795">
      <c r="A2795" s="6"/>
      <c r="B2795" s="6"/>
      <c r="C2795" s="6"/>
      <c r="D2795" s="6"/>
      <c r="E2795" s="6"/>
      <c r="F2795" s="6"/>
      <c r="G2795" s="6"/>
      <c r="H2795" s="6"/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</row>
    <row r="2796">
      <c r="A2796" s="6"/>
      <c r="B2796" s="6"/>
      <c r="C2796" s="6"/>
      <c r="D2796" s="6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</row>
    <row r="2797">
      <c r="A2797" s="6"/>
      <c r="B2797" s="6"/>
      <c r="C2797" s="6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/>
      <c r="T2797" s="6"/>
    </row>
    <row r="2798">
      <c r="A2798" s="6"/>
      <c r="B2798" s="6"/>
      <c r="C2798" s="6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</row>
    <row r="2799">
      <c r="A2799" s="6"/>
      <c r="B2799" s="6"/>
      <c r="C2799" s="6"/>
      <c r="D2799" s="6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</row>
    <row r="2800">
      <c r="A2800" s="6"/>
      <c r="B2800" s="6"/>
      <c r="C2800" s="6"/>
      <c r="D2800" s="6"/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</row>
    <row r="2801">
      <c r="A2801" s="6"/>
      <c r="B2801" s="6"/>
      <c r="C2801" s="6"/>
      <c r="D2801" s="6"/>
      <c r="E2801" s="6"/>
      <c r="F2801" s="6"/>
      <c r="G2801" s="6"/>
      <c r="H2801" s="6"/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</row>
    <row r="2802">
      <c r="A2802" s="6"/>
      <c r="B2802" s="6"/>
      <c r="C2802" s="6"/>
      <c r="D2802" s="6"/>
      <c r="E2802" s="6"/>
      <c r="F2802" s="6"/>
      <c r="G2802" s="6"/>
      <c r="H2802" s="6"/>
      <c r="I2802" s="6"/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</row>
    <row r="2803">
      <c r="A2803" s="6"/>
      <c r="B2803" s="6"/>
      <c r="C2803" s="6"/>
      <c r="D2803" s="6"/>
      <c r="E2803" s="6"/>
      <c r="F2803" s="6"/>
      <c r="G2803" s="6"/>
      <c r="H2803" s="6"/>
      <c r="I2803" s="6"/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</row>
    <row r="2804">
      <c r="A2804" s="6"/>
      <c r="B2804" s="6"/>
      <c r="C2804" s="6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</row>
    <row r="2805">
      <c r="A2805" s="6"/>
      <c r="B2805" s="6"/>
      <c r="C2805" s="6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</row>
    <row r="2806">
      <c r="A2806" s="6"/>
      <c r="B2806" s="6"/>
      <c r="C2806" s="6"/>
      <c r="D2806" s="6"/>
      <c r="E2806" s="6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</row>
    <row r="2807">
      <c r="A2807" s="6"/>
      <c r="B2807" s="6"/>
      <c r="C2807" s="6"/>
      <c r="D2807" s="6"/>
      <c r="E2807" s="6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</row>
    <row r="2808">
      <c r="A2808" s="6"/>
      <c r="B2808" s="6"/>
      <c r="C2808" s="6"/>
      <c r="D2808" s="6"/>
      <c r="E2808" s="6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</row>
    <row r="2809">
      <c r="A2809" s="6"/>
      <c r="B2809" s="6"/>
      <c r="C2809" s="6"/>
      <c r="D2809" s="6"/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</row>
    <row r="2810">
      <c r="A2810" s="6"/>
      <c r="B2810" s="6"/>
      <c r="C2810" s="6"/>
      <c r="D2810" s="6"/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</row>
    <row r="2811">
      <c r="A2811" s="6"/>
      <c r="B2811" s="6"/>
      <c r="C2811" s="6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</row>
    <row r="2812">
      <c r="A2812" s="6"/>
      <c r="B2812" s="6"/>
      <c r="C2812" s="6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</row>
    <row r="2813">
      <c r="A2813" s="6"/>
      <c r="B2813" s="6"/>
      <c r="C2813" s="6"/>
      <c r="D2813" s="6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</row>
    <row r="2814">
      <c r="A2814" s="6"/>
      <c r="B2814" s="6"/>
      <c r="C2814" s="6"/>
      <c r="D2814" s="6"/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</row>
    <row r="2815">
      <c r="A2815" s="6"/>
      <c r="B2815" s="6"/>
      <c r="C2815" s="6"/>
      <c r="D2815" s="6"/>
      <c r="E2815" s="6"/>
      <c r="F2815" s="6"/>
      <c r="G2815" s="6"/>
      <c r="H2815" s="6"/>
      <c r="I2815" s="6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</row>
    <row r="2816">
      <c r="A2816" s="6"/>
      <c r="B2816" s="6"/>
      <c r="C2816" s="6"/>
      <c r="D2816" s="6"/>
      <c r="E2816" s="6"/>
      <c r="F2816" s="6"/>
      <c r="G2816" s="6"/>
      <c r="H2816" s="6"/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</row>
    <row r="2817">
      <c r="A2817" s="6"/>
      <c r="B2817" s="6"/>
      <c r="C2817" s="6"/>
      <c r="D2817" s="6"/>
      <c r="E2817" s="6"/>
      <c r="F2817" s="6"/>
      <c r="G2817" s="6"/>
      <c r="H2817" s="6"/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</row>
    <row r="2818">
      <c r="A2818" s="6"/>
      <c r="B2818" s="6"/>
      <c r="C2818" s="6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</row>
    <row r="2819">
      <c r="A2819" s="6"/>
      <c r="B2819" s="6"/>
      <c r="C2819" s="6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</row>
    <row r="2820">
      <c r="A2820" s="6"/>
      <c r="B2820" s="6"/>
      <c r="C2820" s="6"/>
      <c r="D2820" s="6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</row>
    <row r="2821">
      <c r="A2821" s="6"/>
      <c r="B2821" s="6"/>
      <c r="C2821" s="6"/>
      <c r="D2821" s="6"/>
      <c r="E2821" s="6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</row>
    <row r="2822">
      <c r="A2822" s="6"/>
      <c r="B2822" s="6"/>
      <c r="C2822" s="6"/>
      <c r="D2822" s="6"/>
      <c r="E2822" s="6"/>
      <c r="F2822" s="6"/>
      <c r="G2822" s="6"/>
      <c r="H2822" s="6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</row>
    <row r="2823">
      <c r="A2823" s="6"/>
      <c r="B2823" s="6"/>
      <c r="C2823" s="6"/>
      <c r="D2823" s="6"/>
      <c r="E2823" s="6"/>
      <c r="F2823" s="6"/>
      <c r="G2823" s="6"/>
      <c r="H2823" s="6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</row>
    <row r="2824">
      <c r="A2824" s="6"/>
      <c r="B2824" s="6"/>
      <c r="C2824" s="6"/>
      <c r="D2824" s="6"/>
      <c r="E2824" s="6"/>
      <c r="F2824" s="6"/>
      <c r="G2824" s="6"/>
      <c r="H2824" s="6"/>
      <c r="I2824" s="6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</row>
    <row r="2825">
      <c r="A2825" s="6"/>
      <c r="B2825" s="6"/>
      <c r="C2825" s="6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</row>
    <row r="2826">
      <c r="A2826" s="6"/>
      <c r="B2826" s="6"/>
      <c r="C2826" s="6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</row>
    <row r="2827">
      <c r="A2827" s="6"/>
      <c r="B2827" s="6"/>
      <c r="C2827" s="6"/>
      <c r="D2827" s="6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</row>
    <row r="2828">
      <c r="A2828" s="6"/>
      <c r="B2828" s="6"/>
      <c r="C2828" s="6"/>
      <c r="D2828" s="6"/>
      <c r="E2828" s="6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</row>
    <row r="2829">
      <c r="A2829" s="6"/>
      <c r="B2829" s="6"/>
      <c r="C2829" s="6"/>
      <c r="D2829" s="6"/>
      <c r="E2829" s="6"/>
      <c r="F2829" s="6"/>
      <c r="G2829" s="6"/>
      <c r="H2829" s="6"/>
      <c r="I2829" s="6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</row>
    <row r="2830">
      <c r="A2830" s="6"/>
      <c r="B2830" s="6"/>
      <c r="C2830" s="6"/>
      <c r="D2830" s="6"/>
      <c r="E2830" s="6"/>
      <c r="F2830" s="6"/>
      <c r="G2830" s="6"/>
      <c r="H2830" s="6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</row>
    <row r="2831">
      <c r="A2831" s="6"/>
      <c r="B2831" s="6"/>
      <c r="C2831" s="6"/>
      <c r="D2831" s="6"/>
      <c r="E2831" s="6"/>
      <c r="F2831" s="6"/>
      <c r="G2831" s="6"/>
      <c r="H2831" s="6"/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</row>
    <row r="2832">
      <c r="A2832" s="6"/>
      <c r="B2832" s="6"/>
      <c r="C2832" s="6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</row>
    <row r="2833">
      <c r="A2833" s="6"/>
      <c r="B2833" s="6"/>
      <c r="C2833" s="6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</row>
    <row r="2834">
      <c r="A2834" s="6"/>
      <c r="B2834" s="6"/>
      <c r="C2834" s="6"/>
      <c r="D2834" s="6"/>
      <c r="E2834" s="6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</row>
    <row r="2835">
      <c r="A2835" s="6"/>
      <c r="B2835" s="6"/>
      <c r="C2835" s="6"/>
      <c r="D2835" s="6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</row>
    <row r="2836">
      <c r="A2836" s="6"/>
      <c r="B2836" s="6"/>
      <c r="C2836" s="6"/>
      <c r="D2836" s="6"/>
      <c r="E2836" s="6"/>
      <c r="F2836" s="6"/>
      <c r="G2836" s="6"/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</row>
    <row r="2837">
      <c r="A2837" s="6"/>
      <c r="B2837" s="6"/>
      <c r="C2837" s="6"/>
      <c r="D2837" s="6"/>
      <c r="E2837" s="6"/>
      <c r="F2837" s="6"/>
      <c r="G2837" s="6"/>
      <c r="H2837" s="6"/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</row>
    <row r="2838">
      <c r="A2838" s="6"/>
      <c r="B2838" s="6"/>
      <c r="C2838" s="6"/>
      <c r="D2838" s="6"/>
      <c r="E2838" s="6"/>
      <c r="F2838" s="6"/>
      <c r="G2838" s="6"/>
      <c r="H2838" s="6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</row>
    <row r="2839">
      <c r="A2839" s="6"/>
      <c r="B2839" s="6"/>
      <c r="C2839" s="6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</row>
    <row r="2840">
      <c r="A2840" s="6"/>
      <c r="B2840" s="6"/>
      <c r="C2840" s="6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</row>
    <row r="2841">
      <c r="A2841" s="6"/>
      <c r="B2841" s="6"/>
      <c r="C2841" s="6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</row>
    <row r="2842">
      <c r="A2842" s="6"/>
      <c r="B2842" s="6"/>
      <c r="C2842" s="6"/>
      <c r="D2842" s="6"/>
      <c r="E2842" s="6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</row>
    <row r="2843">
      <c r="A2843" s="6"/>
      <c r="B2843" s="6"/>
      <c r="C2843" s="6"/>
      <c r="D2843" s="6"/>
      <c r="E2843" s="6"/>
      <c r="F2843" s="6"/>
      <c r="G2843" s="6"/>
      <c r="H2843" s="6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</row>
    <row r="2844">
      <c r="A2844" s="6"/>
      <c r="B2844" s="6"/>
      <c r="C2844" s="6"/>
      <c r="D2844" s="6"/>
      <c r="E2844" s="6"/>
      <c r="F2844" s="6"/>
      <c r="G2844" s="6"/>
      <c r="H2844" s="6"/>
      <c r="I2844" s="6"/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</row>
    <row r="2845">
      <c r="A2845" s="6"/>
      <c r="B2845" s="6"/>
      <c r="C2845" s="6"/>
      <c r="D2845" s="6"/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</row>
    <row r="2846">
      <c r="A2846" s="6"/>
      <c r="B2846" s="6"/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</row>
    <row r="2847">
      <c r="A2847" s="6"/>
      <c r="B2847" s="6"/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</row>
    <row r="2848">
      <c r="A2848" s="6"/>
      <c r="B2848" s="6"/>
      <c r="C2848" s="6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</row>
    <row r="2849">
      <c r="A2849" s="6"/>
      <c r="B2849" s="6"/>
      <c r="C2849" s="6"/>
      <c r="D2849" s="6"/>
      <c r="E2849" s="6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</row>
    <row r="2850">
      <c r="A2850" s="6"/>
      <c r="B2850" s="6"/>
      <c r="C2850" s="6"/>
      <c r="D2850" s="6"/>
      <c r="E2850" s="6"/>
      <c r="F2850" s="6"/>
      <c r="G2850" s="6"/>
      <c r="H2850" s="6"/>
      <c r="I2850" s="6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</row>
    <row r="2851">
      <c r="A2851" s="6"/>
      <c r="B2851" s="6"/>
      <c r="C2851" s="6"/>
      <c r="D2851" s="6"/>
      <c r="E2851" s="6"/>
      <c r="F2851" s="6"/>
      <c r="G2851" s="6"/>
      <c r="H2851" s="6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</row>
    <row r="2852">
      <c r="A2852" s="6"/>
      <c r="B2852" s="6"/>
      <c r="C2852" s="6"/>
      <c r="D2852" s="6"/>
      <c r="E2852" s="6"/>
      <c r="F2852" s="6"/>
      <c r="G2852" s="6"/>
      <c r="H2852" s="6"/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</row>
    <row r="2853">
      <c r="A2853" s="6"/>
      <c r="B2853" s="6"/>
      <c r="C2853" s="6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</row>
    <row r="2854">
      <c r="A2854" s="6"/>
      <c r="B2854" s="6"/>
      <c r="C2854" s="6"/>
      <c r="D2854" s="6"/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</row>
    <row r="2855">
      <c r="A2855" s="6"/>
      <c r="B2855" s="6"/>
      <c r="C2855" s="6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</row>
    <row r="2856">
      <c r="A2856" s="6"/>
      <c r="B2856" s="6"/>
      <c r="C2856" s="6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</row>
    <row r="2857">
      <c r="A2857" s="6"/>
      <c r="B2857" s="6"/>
      <c r="C2857" s="6"/>
      <c r="D2857" s="6"/>
      <c r="E2857" s="6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</row>
    <row r="2858">
      <c r="A2858" s="6"/>
      <c r="B2858" s="6"/>
      <c r="C2858" s="6"/>
      <c r="D2858" s="6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</row>
    <row r="2859">
      <c r="A2859" s="6"/>
      <c r="B2859" s="6"/>
      <c r="C2859" s="6"/>
      <c r="D2859" s="6"/>
      <c r="E2859" s="6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</row>
    <row r="2860">
      <c r="A2860" s="6"/>
      <c r="B2860" s="6"/>
      <c r="C2860" s="6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</row>
    <row r="2861">
      <c r="A2861" s="6"/>
      <c r="B2861" s="6"/>
      <c r="C2861" s="6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</row>
    <row r="2862">
      <c r="A2862" s="6"/>
      <c r="B2862" s="6"/>
      <c r="C2862" s="6"/>
      <c r="D2862" s="6"/>
      <c r="E2862" s="6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</row>
    <row r="2863">
      <c r="A2863" s="6"/>
      <c r="B2863" s="6"/>
      <c r="C2863" s="6"/>
      <c r="D2863" s="6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</row>
    <row r="2864">
      <c r="A2864" s="6"/>
      <c r="B2864" s="6"/>
      <c r="C2864" s="6"/>
      <c r="D2864" s="6"/>
      <c r="E2864" s="6"/>
      <c r="F2864" s="6"/>
      <c r="G2864" s="6"/>
      <c r="H2864" s="6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</row>
    <row r="2865">
      <c r="A2865" s="6"/>
      <c r="B2865" s="6"/>
      <c r="C2865" s="6"/>
      <c r="D2865" s="6"/>
      <c r="E2865" s="6"/>
      <c r="F2865" s="6"/>
      <c r="G2865" s="6"/>
      <c r="H2865" s="6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</row>
    <row r="2866">
      <c r="A2866" s="6"/>
      <c r="B2866" s="6"/>
      <c r="C2866" s="6"/>
      <c r="D2866" s="6"/>
      <c r="E2866" s="6"/>
      <c r="F2866" s="6"/>
      <c r="G2866" s="6"/>
      <c r="H2866" s="6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</row>
    <row r="2867">
      <c r="A2867" s="6"/>
      <c r="B2867" s="6"/>
      <c r="C2867" s="6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/>
      <c r="T2867" s="6"/>
    </row>
    <row r="2868">
      <c r="A2868" s="6"/>
      <c r="B2868" s="6"/>
      <c r="C2868" s="6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/>
      <c r="T2868" s="6"/>
    </row>
    <row r="2869">
      <c r="A2869" s="6"/>
      <c r="B2869" s="6"/>
      <c r="C2869" s="6"/>
      <c r="D2869" s="6"/>
      <c r="E2869" s="6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</row>
    <row r="2870">
      <c r="A2870" s="6"/>
      <c r="B2870" s="6"/>
      <c r="C2870" s="6"/>
      <c r="D2870" s="6"/>
      <c r="E2870" s="6"/>
      <c r="F2870" s="6"/>
      <c r="G2870" s="6"/>
      <c r="H2870" s="6"/>
      <c r="I2870" s="6"/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</row>
    <row r="2871">
      <c r="A2871" s="6"/>
      <c r="B2871" s="6"/>
      <c r="C2871" s="6"/>
      <c r="D2871" s="6"/>
      <c r="E2871" s="6"/>
      <c r="F2871" s="6"/>
      <c r="G2871" s="6"/>
      <c r="H2871" s="6"/>
      <c r="I2871" s="6"/>
      <c r="J2871" s="6"/>
      <c r="K2871" s="6"/>
      <c r="L2871" s="6"/>
      <c r="M2871" s="6"/>
      <c r="N2871" s="6"/>
      <c r="O2871" s="6"/>
      <c r="P2871" s="6"/>
      <c r="Q2871" s="6"/>
      <c r="R2871" s="6"/>
      <c r="S2871" s="6"/>
      <c r="T2871" s="6"/>
    </row>
    <row r="2872">
      <c r="A2872" s="6"/>
      <c r="B2872" s="6"/>
      <c r="C2872" s="6"/>
      <c r="D2872" s="6"/>
      <c r="E2872" s="6"/>
      <c r="F2872" s="6"/>
      <c r="G2872" s="6"/>
      <c r="H2872" s="6"/>
      <c r="I2872" s="6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</row>
    <row r="2873">
      <c r="A2873" s="6"/>
      <c r="B2873" s="6"/>
      <c r="C2873" s="6"/>
      <c r="D2873" s="6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</row>
    <row r="2874">
      <c r="A2874" s="6"/>
      <c r="B2874" s="6"/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</row>
    <row r="2875">
      <c r="A2875" s="6"/>
      <c r="B2875" s="6"/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</row>
    <row r="2876">
      <c r="A2876" s="6"/>
      <c r="B2876" s="6"/>
      <c r="C2876" s="6"/>
      <c r="D2876" s="6"/>
      <c r="E2876" s="6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</row>
    <row r="2877">
      <c r="A2877" s="6"/>
      <c r="B2877" s="6"/>
      <c r="C2877" s="6"/>
      <c r="D2877" s="6"/>
      <c r="E2877" s="6"/>
      <c r="F2877" s="6"/>
      <c r="G2877" s="6"/>
      <c r="H2877" s="6"/>
      <c r="I2877" s="6"/>
      <c r="J2877" s="6"/>
      <c r="K2877" s="6"/>
      <c r="L2877" s="6"/>
      <c r="M2877" s="6"/>
      <c r="N2877" s="6"/>
      <c r="O2877" s="6"/>
      <c r="P2877" s="6"/>
      <c r="Q2877" s="6"/>
      <c r="R2877" s="6"/>
      <c r="S2877" s="6"/>
      <c r="T2877" s="6"/>
    </row>
    <row r="2878">
      <c r="A2878" s="6"/>
      <c r="B2878" s="6"/>
      <c r="C2878" s="6"/>
      <c r="D2878" s="6"/>
      <c r="E2878" s="6"/>
      <c r="F2878" s="6"/>
      <c r="G2878" s="6"/>
      <c r="H2878" s="6"/>
      <c r="I2878" s="6"/>
      <c r="J2878" s="6"/>
      <c r="K2878" s="6"/>
      <c r="L2878" s="6"/>
      <c r="M2878" s="6"/>
      <c r="N2878" s="6"/>
      <c r="O2878" s="6"/>
      <c r="P2878" s="6"/>
      <c r="Q2878" s="6"/>
      <c r="R2878" s="6"/>
      <c r="S2878" s="6"/>
      <c r="T2878" s="6"/>
    </row>
    <row r="2879">
      <c r="A2879" s="6"/>
      <c r="B2879" s="6"/>
      <c r="C2879" s="6"/>
      <c r="D2879" s="6"/>
      <c r="E2879" s="6"/>
      <c r="F2879" s="6"/>
      <c r="G2879" s="6"/>
      <c r="H2879" s="6"/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</row>
    <row r="2880">
      <c r="A2880" s="6"/>
      <c r="B2880" s="6"/>
      <c r="C2880" s="6"/>
      <c r="D2880" s="6"/>
      <c r="E2880" s="6"/>
      <c r="F2880" s="6"/>
      <c r="G2880" s="6"/>
      <c r="H2880" s="6"/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</row>
    <row r="2881">
      <c r="A2881" s="6"/>
      <c r="B2881" s="6"/>
      <c r="C2881" s="6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</row>
    <row r="2882">
      <c r="A2882" s="6"/>
      <c r="B2882" s="6"/>
      <c r="C2882" s="6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/>
      <c r="T2882" s="6"/>
    </row>
    <row r="2883">
      <c r="A2883" s="6"/>
      <c r="B2883" s="6"/>
      <c r="C2883" s="6"/>
      <c r="D2883" s="6"/>
      <c r="E2883" s="6"/>
      <c r="F2883" s="6"/>
      <c r="G2883" s="6"/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</row>
    <row r="2884">
      <c r="A2884" s="6"/>
      <c r="B2884" s="6"/>
      <c r="C2884" s="6"/>
      <c r="D2884" s="6"/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</row>
    <row r="2885">
      <c r="A2885" s="6"/>
      <c r="B2885" s="6"/>
      <c r="C2885" s="6"/>
      <c r="D2885" s="6"/>
      <c r="E2885" s="6"/>
      <c r="F2885" s="6"/>
      <c r="G2885" s="6"/>
      <c r="H2885" s="6"/>
      <c r="I2885" s="6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</row>
    <row r="2886">
      <c r="A2886" s="6"/>
      <c r="B2886" s="6"/>
      <c r="C2886" s="6"/>
      <c r="D2886" s="6"/>
      <c r="E2886" s="6"/>
      <c r="F2886" s="6"/>
      <c r="G2886" s="6"/>
      <c r="H2886" s="6"/>
      <c r="I2886" s="6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</row>
    <row r="2887">
      <c r="A2887" s="6"/>
      <c r="B2887" s="6"/>
      <c r="C2887" s="6"/>
      <c r="D2887" s="6"/>
      <c r="E2887" s="6"/>
      <c r="F2887" s="6"/>
      <c r="G2887" s="6"/>
      <c r="H2887" s="6"/>
      <c r="I2887" s="6"/>
      <c r="J2887" s="6"/>
      <c r="K2887" s="6"/>
      <c r="L2887" s="6"/>
      <c r="M2887" s="6"/>
      <c r="N2887" s="6"/>
      <c r="O2887" s="6"/>
      <c r="P2887" s="6"/>
      <c r="Q2887" s="6"/>
      <c r="R2887" s="6"/>
      <c r="S2887" s="6"/>
      <c r="T2887" s="6"/>
    </row>
    <row r="2888">
      <c r="A2888" s="6"/>
      <c r="B2888" s="6"/>
      <c r="C2888" s="6"/>
      <c r="D2888" s="6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/>
      <c r="T2888" s="6"/>
    </row>
    <row r="2889">
      <c r="A2889" s="6"/>
      <c r="B2889" s="6"/>
      <c r="C2889" s="6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</row>
    <row r="2890">
      <c r="A2890" s="6"/>
      <c r="B2890" s="6"/>
      <c r="C2890" s="6"/>
      <c r="D2890" s="6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</row>
    <row r="2891">
      <c r="A2891" s="6"/>
      <c r="B2891" s="6"/>
      <c r="C2891" s="6"/>
      <c r="D2891" s="6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</row>
    <row r="2892">
      <c r="A2892" s="6"/>
      <c r="B2892" s="6"/>
      <c r="C2892" s="6"/>
      <c r="D2892" s="6"/>
      <c r="E2892" s="6"/>
      <c r="F2892" s="6"/>
      <c r="G2892" s="6"/>
      <c r="H2892" s="6"/>
      <c r="I2892" s="6"/>
      <c r="J2892" s="6"/>
      <c r="K2892" s="6"/>
      <c r="L2892" s="6"/>
      <c r="M2892" s="6"/>
      <c r="N2892" s="6"/>
      <c r="O2892" s="6"/>
      <c r="P2892" s="6"/>
      <c r="Q2892" s="6"/>
      <c r="R2892" s="6"/>
      <c r="S2892" s="6"/>
      <c r="T2892" s="6"/>
    </row>
    <row r="2893">
      <c r="A2893" s="6"/>
      <c r="B2893" s="6"/>
      <c r="C2893" s="6"/>
      <c r="D2893" s="6"/>
      <c r="E2893" s="6"/>
      <c r="F2893" s="6"/>
      <c r="G2893" s="6"/>
      <c r="H2893" s="6"/>
      <c r="I2893" s="6"/>
      <c r="J2893" s="6"/>
      <c r="K2893" s="6"/>
      <c r="L2893" s="6"/>
      <c r="M2893" s="6"/>
      <c r="N2893" s="6"/>
      <c r="O2893" s="6"/>
      <c r="P2893" s="6"/>
      <c r="Q2893" s="6"/>
      <c r="R2893" s="6"/>
      <c r="S2893" s="6"/>
      <c r="T2893" s="6"/>
    </row>
    <row r="2894">
      <c r="A2894" s="6"/>
      <c r="B2894" s="6"/>
      <c r="C2894" s="6"/>
      <c r="D2894" s="6"/>
      <c r="E2894" s="6"/>
      <c r="F2894" s="6"/>
      <c r="G2894" s="6"/>
      <c r="H2894" s="6"/>
      <c r="I2894" s="6"/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</row>
    <row r="2895">
      <c r="A2895" s="6"/>
      <c r="B2895" s="6"/>
      <c r="C2895" s="6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</row>
    <row r="2896">
      <c r="A2896" s="6"/>
      <c r="B2896" s="6"/>
      <c r="C2896" s="6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</row>
    <row r="2897">
      <c r="A2897" s="6"/>
      <c r="B2897" s="6"/>
      <c r="C2897" s="6"/>
      <c r="D2897" s="6"/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</row>
    <row r="2898">
      <c r="A2898" s="6"/>
      <c r="B2898" s="6"/>
      <c r="C2898" s="6"/>
      <c r="D2898" s="6"/>
      <c r="E2898" s="6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</row>
    <row r="2899">
      <c r="A2899" s="6"/>
      <c r="B2899" s="6"/>
      <c r="C2899" s="6"/>
      <c r="D2899" s="6"/>
      <c r="E2899" s="6"/>
      <c r="F2899" s="6"/>
      <c r="G2899" s="6"/>
      <c r="H2899" s="6"/>
      <c r="I2899" s="6"/>
      <c r="J2899" s="6"/>
      <c r="K2899" s="6"/>
      <c r="L2899" s="6"/>
      <c r="M2899" s="6"/>
      <c r="N2899" s="6"/>
      <c r="O2899" s="6"/>
      <c r="P2899" s="6"/>
      <c r="Q2899" s="6"/>
      <c r="R2899" s="6"/>
      <c r="S2899" s="6"/>
      <c r="T2899" s="6"/>
    </row>
    <row r="2900">
      <c r="A2900" s="6"/>
      <c r="B2900" s="6"/>
      <c r="C2900" s="6"/>
      <c r="D2900" s="6"/>
      <c r="E2900" s="6"/>
      <c r="F2900" s="6"/>
      <c r="G2900" s="6"/>
      <c r="H2900" s="6"/>
      <c r="I2900" s="6"/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</row>
    <row r="2901">
      <c r="A2901" s="6"/>
      <c r="B2901" s="6"/>
      <c r="C2901" s="6"/>
      <c r="D2901" s="6"/>
      <c r="E2901" s="6"/>
      <c r="F2901" s="6"/>
      <c r="G2901" s="6"/>
      <c r="H2901" s="6"/>
      <c r="I2901" s="6"/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</row>
    <row r="2902">
      <c r="A2902" s="6"/>
      <c r="B2902" s="6"/>
      <c r="C2902" s="6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</row>
    <row r="2903">
      <c r="A2903" s="6"/>
      <c r="B2903" s="6"/>
      <c r="C2903" s="6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/>
      <c r="T2903" s="6"/>
    </row>
    <row r="2904">
      <c r="A2904" s="6"/>
      <c r="B2904" s="6"/>
      <c r="C2904" s="6"/>
      <c r="D2904" s="6"/>
      <c r="E2904" s="6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</row>
    <row r="2905">
      <c r="A2905" s="6"/>
      <c r="B2905" s="6"/>
      <c r="C2905" s="6"/>
      <c r="D2905" s="6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</row>
    <row r="2906">
      <c r="A2906" s="6"/>
      <c r="B2906" s="6"/>
      <c r="C2906" s="6"/>
      <c r="D2906" s="6"/>
      <c r="E2906" s="6"/>
      <c r="F2906" s="6"/>
      <c r="G2906" s="6"/>
      <c r="H2906" s="6"/>
      <c r="I2906" s="6"/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</row>
    <row r="2907">
      <c r="A2907" s="6"/>
      <c r="B2907" s="6"/>
      <c r="C2907" s="6"/>
      <c r="D2907" s="6"/>
      <c r="E2907" s="6"/>
      <c r="F2907" s="6"/>
      <c r="G2907" s="6"/>
      <c r="H2907" s="6"/>
      <c r="I2907" s="6"/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</row>
    <row r="2908">
      <c r="A2908" s="6"/>
      <c r="B2908" s="6"/>
      <c r="C2908" s="6"/>
      <c r="D2908" s="6"/>
      <c r="E2908" s="6"/>
      <c r="F2908" s="6"/>
      <c r="G2908" s="6"/>
      <c r="H2908" s="6"/>
      <c r="I2908" s="6"/>
      <c r="J2908" s="6"/>
      <c r="K2908" s="6"/>
      <c r="L2908" s="6"/>
      <c r="M2908" s="6"/>
      <c r="N2908" s="6"/>
      <c r="O2908" s="6"/>
      <c r="P2908" s="6"/>
      <c r="Q2908" s="6"/>
      <c r="R2908" s="6"/>
      <c r="S2908" s="6"/>
      <c r="T2908" s="6"/>
    </row>
    <row r="2909">
      <c r="A2909" s="6"/>
      <c r="B2909" s="6"/>
      <c r="C2909" s="6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/>
      <c r="T2909" s="6"/>
    </row>
    <row r="2910">
      <c r="A2910" s="6"/>
      <c r="B2910" s="6"/>
      <c r="C2910" s="6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</row>
    <row r="2911">
      <c r="A2911" s="6"/>
      <c r="B2911" s="6"/>
      <c r="C2911" s="6"/>
      <c r="D2911" s="6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</row>
    <row r="2912">
      <c r="A2912" s="6"/>
      <c r="B2912" s="6"/>
      <c r="C2912" s="6"/>
      <c r="D2912" s="6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</row>
    <row r="2913">
      <c r="A2913" s="6"/>
      <c r="B2913" s="6"/>
      <c r="C2913" s="6"/>
      <c r="D2913" s="6"/>
      <c r="E2913" s="6"/>
      <c r="F2913" s="6"/>
      <c r="G2913" s="6"/>
      <c r="H2913" s="6"/>
      <c r="I2913" s="6"/>
      <c r="J2913" s="6"/>
      <c r="K2913" s="6"/>
      <c r="L2913" s="6"/>
      <c r="M2913" s="6"/>
      <c r="N2913" s="6"/>
      <c r="O2913" s="6"/>
      <c r="P2913" s="6"/>
      <c r="Q2913" s="6"/>
      <c r="R2913" s="6"/>
      <c r="S2913" s="6"/>
      <c r="T2913" s="6"/>
    </row>
    <row r="2914">
      <c r="A2914" s="6"/>
      <c r="B2914" s="6"/>
      <c r="C2914" s="6"/>
      <c r="D2914" s="6"/>
      <c r="E2914" s="6"/>
      <c r="F2914" s="6"/>
      <c r="G2914" s="6"/>
      <c r="H2914" s="6"/>
      <c r="I2914" s="6"/>
      <c r="J2914" s="6"/>
      <c r="K2914" s="6"/>
      <c r="L2914" s="6"/>
      <c r="M2914" s="6"/>
      <c r="N2914" s="6"/>
      <c r="O2914" s="6"/>
      <c r="P2914" s="6"/>
      <c r="Q2914" s="6"/>
      <c r="R2914" s="6"/>
      <c r="S2914" s="6"/>
      <c r="T2914" s="6"/>
    </row>
    <row r="2915">
      <c r="A2915" s="6"/>
      <c r="B2915" s="6"/>
      <c r="C2915" s="6"/>
      <c r="D2915" s="6"/>
      <c r="E2915" s="6"/>
      <c r="F2915" s="6"/>
      <c r="G2915" s="6"/>
      <c r="H2915" s="6"/>
      <c r="I2915" s="6"/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</row>
    <row r="2916">
      <c r="A2916" s="6"/>
      <c r="B2916" s="6"/>
      <c r="C2916" s="6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</row>
    <row r="2917">
      <c r="A2917" s="6"/>
      <c r="B2917" s="6"/>
      <c r="C2917" s="6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</row>
    <row r="2918">
      <c r="A2918" s="6"/>
      <c r="B2918" s="6"/>
      <c r="C2918" s="6"/>
      <c r="D2918" s="6"/>
      <c r="E2918" s="6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</row>
    <row r="2919">
      <c r="A2919" s="6"/>
      <c r="B2919" s="6"/>
      <c r="C2919" s="6"/>
      <c r="D2919" s="6"/>
      <c r="E2919" s="6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</row>
    <row r="2920">
      <c r="A2920" s="6"/>
      <c r="B2920" s="6"/>
      <c r="C2920" s="6"/>
      <c r="D2920" s="6"/>
      <c r="E2920" s="6"/>
      <c r="F2920" s="6"/>
      <c r="G2920" s="6"/>
      <c r="H2920" s="6"/>
      <c r="I2920" s="6"/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</row>
    <row r="2921">
      <c r="A2921" s="6"/>
      <c r="B2921" s="6"/>
      <c r="C2921" s="6"/>
      <c r="D2921" s="6"/>
      <c r="E2921" s="6"/>
      <c r="F2921" s="6"/>
      <c r="G2921" s="6"/>
      <c r="H2921" s="6"/>
      <c r="I2921" s="6"/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</row>
    <row r="2922">
      <c r="A2922" s="6"/>
      <c r="B2922" s="6"/>
      <c r="C2922" s="6"/>
      <c r="D2922" s="6"/>
      <c r="E2922" s="6"/>
      <c r="F2922" s="6"/>
      <c r="G2922" s="6"/>
      <c r="H2922" s="6"/>
      <c r="I2922" s="6"/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</row>
    <row r="2923">
      <c r="A2923" s="6"/>
      <c r="B2923" s="6"/>
      <c r="C2923" s="6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/>
      <c r="T2923" s="6"/>
    </row>
    <row r="2924">
      <c r="A2924" s="6"/>
      <c r="B2924" s="6"/>
      <c r="C2924" s="6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/>
      <c r="T2924" s="6"/>
    </row>
    <row r="2925">
      <c r="A2925" s="6"/>
      <c r="B2925" s="6"/>
      <c r="C2925" s="6"/>
      <c r="D2925" s="6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</row>
    <row r="2926">
      <c r="A2926" s="6"/>
      <c r="B2926" s="6"/>
      <c r="C2926" s="6"/>
      <c r="D2926" s="6"/>
      <c r="E2926" s="6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</row>
    <row r="2927">
      <c r="A2927" s="6"/>
      <c r="B2927" s="6"/>
      <c r="C2927" s="6"/>
      <c r="D2927" s="6"/>
      <c r="E2927" s="6"/>
      <c r="F2927" s="6"/>
      <c r="G2927" s="6"/>
      <c r="H2927" s="6"/>
      <c r="I2927" s="6"/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</row>
    <row r="2928">
      <c r="A2928" s="6"/>
      <c r="B2928" s="6"/>
      <c r="C2928" s="6"/>
      <c r="D2928" s="6"/>
      <c r="E2928" s="6"/>
      <c r="F2928" s="6"/>
      <c r="G2928" s="6"/>
      <c r="H2928" s="6"/>
      <c r="I2928" s="6"/>
      <c r="J2928" s="6"/>
      <c r="K2928" s="6"/>
      <c r="L2928" s="6"/>
      <c r="M2928" s="6"/>
      <c r="N2928" s="6"/>
      <c r="O2928" s="6"/>
      <c r="P2928" s="6"/>
      <c r="Q2928" s="6"/>
      <c r="R2928" s="6"/>
      <c r="S2928" s="6"/>
      <c r="T2928" s="6"/>
    </row>
    <row r="2929">
      <c r="A2929" s="6"/>
      <c r="B2929" s="6"/>
      <c r="C2929" s="6"/>
      <c r="D2929" s="6"/>
      <c r="E2929" s="6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/>
      <c r="T2929" s="6"/>
    </row>
    <row r="2930">
      <c r="A2930" s="6"/>
      <c r="B2930" s="6"/>
      <c r="C2930" s="6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</row>
    <row r="2931">
      <c r="A2931" s="6"/>
      <c r="B2931" s="6"/>
      <c r="C2931" s="6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</row>
    <row r="2932">
      <c r="A2932" s="6"/>
      <c r="B2932" s="6"/>
      <c r="C2932" s="6"/>
      <c r="D2932" s="6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</row>
    <row r="2933">
      <c r="A2933" s="6"/>
      <c r="B2933" s="6"/>
      <c r="C2933" s="6"/>
      <c r="D2933" s="6"/>
      <c r="E2933" s="6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</row>
    <row r="2934">
      <c r="A2934" s="6"/>
      <c r="B2934" s="6"/>
      <c r="C2934" s="6"/>
      <c r="D2934" s="6"/>
      <c r="E2934" s="6"/>
      <c r="F2934" s="6"/>
      <c r="G2934" s="6"/>
      <c r="H2934" s="6"/>
      <c r="I2934" s="6"/>
      <c r="J2934" s="6"/>
      <c r="K2934" s="6"/>
      <c r="L2934" s="6"/>
      <c r="M2934" s="6"/>
      <c r="N2934" s="6"/>
      <c r="O2934" s="6"/>
      <c r="P2934" s="6"/>
      <c r="Q2934" s="6"/>
      <c r="R2934" s="6"/>
      <c r="S2934" s="6"/>
      <c r="T2934" s="6"/>
    </row>
    <row r="2935">
      <c r="A2935" s="6"/>
      <c r="B2935" s="6"/>
      <c r="C2935" s="6"/>
      <c r="D2935" s="6"/>
      <c r="E2935" s="6"/>
      <c r="F2935" s="6"/>
      <c r="G2935" s="6"/>
      <c r="H2935" s="6"/>
      <c r="I2935" s="6"/>
      <c r="J2935" s="6"/>
      <c r="K2935" s="6"/>
      <c r="L2935" s="6"/>
      <c r="M2935" s="6"/>
      <c r="N2935" s="6"/>
      <c r="O2935" s="6"/>
      <c r="P2935" s="6"/>
      <c r="Q2935" s="6"/>
      <c r="R2935" s="6"/>
      <c r="S2935" s="6"/>
      <c r="T2935" s="6"/>
    </row>
    <row r="2936">
      <c r="A2936" s="6"/>
      <c r="B2936" s="6"/>
      <c r="C2936" s="6"/>
      <c r="D2936" s="6"/>
      <c r="E2936" s="6"/>
      <c r="F2936" s="6"/>
      <c r="G2936" s="6"/>
      <c r="H2936" s="6"/>
      <c r="I2936" s="6"/>
      <c r="J2936" s="6"/>
      <c r="K2936" s="6"/>
      <c r="L2936" s="6"/>
      <c r="M2936" s="6"/>
      <c r="N2936" s="6"/>
      <c r="O2936" s="6"/>
      <c r="P2936" s="6"/>
      <c r="Q2936" s="6"/>
      <c r="R2936" s="6"/>
      <c r="S2936" s="6"/>
      <c r="T2936" s="6"/>
    </row>
  </sheetData>
  <mergeCells count="2">
    <mergeCell ref="J1:K1"/>
    <mergeCell ref="J9:K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18.63"/>
    <col customWidth="1" min="3" max="3" width="15.5"/>
    <col customWidth="1" min="4" max="4" width="15.38"/>
    <col customWidth="1" min="5" max="5" width="11.88"/>
    <col customWidth="1" min="6" max="6" width="21.63"/>
    <col customWidth="1" min="7" max="7" width="17.5"/>
    <col customWidth="1" min="8" max="8" width="6.25"/>
    <col customWidth="1" min="9" max="9" width="56.75"/>
  </cols>
  <sheetData>
    <row r="1">
      <c r="A1" s="1"/>
      <c r="B1" s="2" t="s">
        <v>19</v>
      </c>
      <c r="C1" s="3" t="str">
        <f>IFERROR(VLOOKUP(B1,'С.ВСІ ФОРМУЛИ'!$A:$B,2,0),"")</f>
        <v>ЕСЛИ</v>
      </c>
      <c r="D1" s="4"/>
      <c r="E1" s="4"/>
      <c r="F1" s="4"/>
      <c r="G1" s="4"/>
      <c r="H1" s="5" t="s">
        <v>1</v>
      </c>
      <c r="J1" s="4"/>
      <c r="K1" s="4"/>
      <c r="L1" s="4"/>
      <c r="M1" s="4"/>
      <c r="N1" s="4"/>
      <c r="O1" s="4"/>
      <c r="P1" s="6"/>
      <c r="Q1" s="6"/>
      <c r="R1" s="6"/>
      <c r="S1" s="6"/>
      <c r="T1" s="6"/>
      <c r="U1" s="6"/>
      <c r="V1" s="6"/>
      <c r="W1" s="6"/>
    </row>
    <row r="2">
      <c r="A2" s="4"/>
      <c r="B2" s="2" t="s">
        <v>20</v>
      </c>
      <c r="C2" s="3" t="str">
        <f>IFERROR(VLOOKUP(B2,'С.ВСІ ФОРМУЛИ'!$A:$B,2,0),"")</f>
        <v>ИЛИ</v>
      </c>
      <c r="D2" s="4"/>
      <c r="E2" s="4"/>
      <c r="F2" s="4"/>
      <c r="G2" s="4"/>
      <c r="H2" s="7" t="s">
        <v>3</v>
      </c>
      <c r="I2" s="8" t="s">
        <v>21</v>
      </c>
      <c r="J2" s="4"/>
      <c r="K2" s="4"/>
      <c r="L2" s="4"/>
      <c r="M2" s="4"/>
      <c r="N2" s="4"/>
      <c r="O2" s="4"/>
      <c r="P2" s="6"/>
      <c r="Q2" s="6"/>
      <c r="R2" s="6"/>
      <c r="S2" s="6"/>
      <c r="T2" s="6"/>
      <c r="U2" s="6"/>
      <c r="V2" s="6"/>
      <c r="W2" s="6"/>
    </row>
    <row r="3">
      <c r="A3" s="4"/>
      <c r="B3" s="2" t="s">
        <v>22</v>
      </c>
      <c r="C3" s="3" t="str">
        <f>IFERROR(VLOOKUP(B3,'С.ВСІ ФОРМУЛИ'!$A:$B,2,0),"")</f>
        <v>И</v>
      </c>
      <c r="D3" s="4"/>
      <c r="E3" s="4"/>
      <c r="F3" s="4"/>
      <c r="G3" s="4"/>
      <c r="H3" s="16" t="s">
        <v>16</v>
      </c>
      <c r="J3" s="4"/>
      <c r="K3" s="4"/>
      <c r="L3" s="4"/>
      <c r="M3" s="4"/>
      <c r="N3" s="4"/>
      <c r="O3" s="4"/>
      <c r="P3" s="6"/>
      <c r="Q3" s="6"/>
      <c r="R3" s="6"/>
      <c r="S3" s="6"/>
      <c r="T3" s="6"/>
      <c r="U3" s="6"/>
      <c r="V3" s="6"/>
      <c r="W3" s="6"/>
    </row>
    <row r="4">
      <c r="A4" s="4"/>
      <c r="B4" s="2" t="s">
        <v>23</v>
      </c>
      <c r="C4" s="3" t="str">
        <f>IFERROR(VLOOKUP(B4,'С.ВСІ ФОРМУЛИ'!$A:$B,2,0),"")</f>
        <v>ЕСЛИОШИБКА</v>
      </c>
      <c r="D4" s="4"/>
      <c r="E4" s="4"/>
      <c r="F4" s="19"/>
      <c r="G4" s="4"/>
      <c r="H4" s="15" t="s">
        <v>3</v>
      </c>
      <c r="I4" s="8" t="s">
        <v>17</v>
      </c>
      <c r="J4" s="4"/>
      <c r="K4" s="4"/>
      <c r="L4" s="4"/>
      <c r="M4" s="4"/>
      <c r="N4" s="4"/>
      <c r="O4" s="4"/>
      <c r="P4" s="6"/>
      <c r="Q4" s="6"/>
      <c r="R4" s="6"/>
      <c r="S4" s="6"/>
      <c r="T4" s="6"/>
      <c r="U4" s="6"/>
      <c r="V4" s="6"/>
      <c r="W4" s="6"/>
    </row>
    <row r="5">
      <c r="A5" s="4"/>
      <c r="B5" s="4"/>
      <c r="C5" s="3"/>
      <c r="D5" s="4"/>
      <c r="E5" s="4"/>
      <c r="F5" s="1"/>
      <c r="G5" s="4"/>
      <c r="H5" s="4"/>
      <c r="I5" s="4"/>
      <c r="J5" s="4"/>
      <c r="K5" s="4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</row>
    <row r="6">
      <c r="A6" s="4"/>
      <c r="B6" s="4"/>
      <c r="C6" s="4"/>
      <c r="D6" s="20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6"/>
      <c r="Q6" s="6"/>
      <c r="R6" s="6"/>
      <c r="S6" s="6"/>
      <c r="T6" s="6"/>
      <c r="U6" s="6"/>
      <c r="V6" s="6"/>
      <c r="W6" s="6"/>
    </row>
    <row r="7">
      <c r="A7" s="4"/>
      <c r="B7" s="9" t="s">
        <v>14</v>
      </c>
      <c r="C7" s="9" t="s">
        <v>24</v>
      </c>
      <c r="D7" s="9" t="s">
        <v>25</v>
      </c>
      <c r="E7" s="4"/>
      <c r="F7" s="9" t="s">
        <v>26</v>
      </c>
      <c r="G7" s="4"/>
      <c r="H7" s="4"/>
      <c r="I7" s="4"/>
      <c r="J7" s="4"/>
      <c r="K7" s="4"/>
      <c r="L7" s="4"/>
      <c r="M7" s="4"/>
      <c r="N7" s="4"/>
      <c r="O7" s="4"/>
      <c r="P7" s="6"/>
      <c r="Q7" s="6"/>
      <c r="R7" s="6"/>
      <c r="S7" s="6"/>
      <c r="T7" s="6"/>
      <c r="U7" s="6"/>
      <c r="V7" s="6"/>
      <c r="W7" s="6"/>
    </row>
    <row r="8">
      <c r="A8" s="4"/>
      <c r="B8" s="10">
        <v>42283.076875</v>
      </c>
      <c r="C8" s="21">
        <v>103.27</v>
      </c>
      <c r="D8" s="21">
        <v>206.53</v>
      </c>
      <c r="E8" s="4"/>
      <c r="F8" s="22" t="str">
        <f t="shared" ref="F8:F24" si="1">IF(C8&gt;AVERAGE($C$8:$C$24),"так","ні")</f>
        <v>ні</v>
      </c>
      <c r="G8" s="4"/>
      <c r="H8" s="4"/>
      <c r="I8" s="4"/>
      <c r="J8" s="4"/>
      <c r="K8" s="4"/>
      <c r="L8" s="4"/>
      <c r="M8" s="4"/>
      <c r="N8" s="4"/>
      <c r="O8" s="4"/>
      <c r="P8" s="6"/>
      <c r="Q8" s="6"/>
      <c r="R8" s="6"/>
      <c r="S8" s="6"/>
      <c r="T8" s="6"/>
      <c r="U8" s="6"/>
      <c r="V8" s="6"/>
      <c r="W8" s="6"/>
    </row>
    <row r="9">
      <c r="A9" s="4"/>
      <c r="B9" s="10">
        <v>42679.75068287037</v>
      </c>
      <c r="C9" s="21">
        <v>98.41</v>
      </c>
      <c r="D9" s="21">
        <v>196.82</v>
      </c>
      <c r="E9" s="4"/>
      <c r="F9" s="22" t="str">
        <f t="shared" si="1"/>
        <v>ні</v>
      </c>
      <c r="G9" s="4"/>
      <c r="H9" s="4"/>
      <c r="I9" s="4"/>
      <c r="J9" s="4"/>
      <c r="K9" s="4"/>
      <c r="L9" s="4"/>
      <c r="M9" s="4"/>
      <c r="N9" s="4"/>
      <c r="O9" s="4"/>
      <c r="P9" s="6"/>
      <c r="Q9" s="6"/>
      <c r="R9" s="6"/>
      <c r="S9" s="6"/>
      <c r="T9" s="6"/>
      <c r="U9" s="6"/>
      <c r="V9" s="6"/>
      <c r="W9" s="6"/>
    </row>
    <row r="10">
      <c r="A10" s="4"/>
      <c r="B10" s="10">
        <v>42089.254212962966</v>
      </c>
      <c r="C10" s="21">
        <v>115.26</v>
      </c>
      <c r="D10" s="21">
        <v>230.53</v>
      </c>
      <c r="E10" s="4"/>
      <c r="F10" s="22" t="str">
        <f t="shared" si="1"/>
        <v>ні</v>
      </c>
      <c r="G10" s="4"/>
      <c r="H10" s="4"/>
      <c r="I10" s="4"/>
      <c r="J10" s="4"/>
      <c r="K10" s="4"/>
      <c r="L10" s="4"/>
      <c r="M10" s="4"/>
      <c r="N10" s="4"/>
      <c r="O10" s="4"/>
      <c r="P10" s="6"/>
      <c r="Q10" s="6"/>
      <c r="R10" s="6"/>
      <c r="S10" s="6"/>
      <c r="T10" s="6"/>
      <c r="U10" s="6"/>
      <c r="V10" s="6"/>
      <c r="W10" s="6"/>
    </row>
    <row r="11">
      <c r="A11" s="4"/>
      <c r="B11" s="10">
        <v>41979.21126157408</v>
      </c>
      <c r="C11" s="21">
        <v>139.54</v>
      </c>
      <c r="D11" s="21">
        <v>279.07</v>
      </c>
      <c r="E11" s="4"/>
      <c r="F11" s="22" t="str">
        <f t="shared" si="1"/>
        <v>ні</v>
      </c>
      <c r="G11" s="4"/>
      <c r="H11" s="4"/>
      <c r="I11" s="4"/>
      <c r="J11" s="4"/>
      <c r="K11" s="4"/>
      <c r="L11" s="4"/>
      <c r="M11" s="4"/>
      <c r="N11" s="4"/>
      <c r="O11" s="4"/>
      <c r="P11" s="6"/>
      <c r="Q11" s="6"/>
      <c r="R11" s="6"/>
      <c r="S11" s="6"/>
      <c r="T11" s="6"/>
      <c r="U11" s="6"/>
      <c r="V11" s="6"/>
      <c r="W11" s="6"/>
    </row>
    <row r="12">
      <c r="A12" s="4"/>
      <c r="B12" s="10">
        <v>41835.74628472222</v>
      </c>
      <c r="C12" s="21">
        <v>132.97</v>
      </c>
      <c r="D12" s="21">
        <v>265.94</v>
      </c>
      <c r="E12" s="4"/>
      <c r="F12" s="22" t="str">
        <f t="shared" si="1"/>
        <v>ні</v>
      </c>
      <c r="G12" s="4"/>
      <c r="H12" s="4"/>
      <c r="I12" s="4"/>
      <c r="J12" s="4"/>
      <c r="K12" s="4"/>
      <c r="L12" s="4"/>
      <c r="M12" s="4"/>
      <c r="N12" s="4"/>
      <c r="O12" s="4"/>
      <c r="P12" s="6"/>
      <c r="Q12" s="6"/>
      <c r="R12" s="6"/>
      <c r="S12" s="6"/>
      <c r="T12" s="6"/>
      <c r="U12" s="6"/>
      <c r="V12" s="6"/>
      <c r="W12" s="6"/>
    </row>
    <row r="13">
      <c r="A13" s="4"/>
      <c r="B13" s="10">
        <v>42619.14418981481</v>
      </c>
      <c r="C13" s="21">
        <v>155.75</v>
      </c>
      <c r="D13" s="21">
        <v>311.49</v>
      </c>
      <c r="E13" s="4"/>
      <c r="F13" s="22" t="str">
        <f t="shared" si="1"/>
        <v>ні</v>
      </c>
      <c r="G13" s="4"/>
      <c r="H13" s="4"/>
      <c r="I13" s="4"/>
      <c r="J13" s="4"/>
      <c r="K13" s="4"/>
      <c r="L13" s="4"/>
      <c r="M13" s="4"/>
      <c r="N13" s="4"/>
      <c r="O13" s="4"/>
      <c r="P13" s="6"/>
      <c r="Q13" s="6"/>
      <c r="R13" s="6"/>
      <c r="S13" s="6"/>
      <c r="T13" s="6"/>
      <c r="U13" s="6"/>
      <c r="V13" s="6"/>
      <c r="W13" s="6"/>
    </row>
    <row r="14">
      <c r="A14" s="4"/>
      <c r="B14" s="10">
        <v>42436.419756944444</v>
      </c>
      <c r="C14" s="21">
        <v>106.02</v>
      </c>
      <c r="D14" s="21">
        <v>212.04</v>
      </c>
      <c r="E14" s="4"/>
      <c r="F14" s="22" t="str">
        <f t="shared" si="1"/>
        <v>ні</v>
      </c>
      <c r="G14" s="4"/>
      <c r="H14" s="4"/>
      <c r="I14" s="4"/>
      <c r="J14" s="4"/>
      <c r="K14" s="4"/>
      <c r="L14" s="4"/>
      <c r="M14" s="4"/>
      <c r="N14" s="4"/>
      <c r="O14" s="4"/>
      <c r="P14" s="6"/>
      <c r="Q14" s="6"/>
      <c r="R14" s="6"/>
      <c r="S14" s="6"/>
      <c r="T14" s="6"/>
      <c r="U14" s="6"/>
      <c r="V14" s="6"/>
      <c r="W14" s="6"/>
    </row>
    <row r="15">
      <c r="A15" s="4"/>
      <c r="B15" s="10">
        <v>42498.09475694445</v>
      </c>
      <c r="C15" s="21">
        <v>101.03</v>
      </c>
      <c r="D15" s="21">
        <v>202.06</v>
      </c>
      <c r="E15" s="4"/>
      <c r="F15" s="22" t="str">
        <f t="shared" si="1"/>
        <v>ні</v>
      </c>
      <c r="G15" s="4"/>
      <c r="H15" s="4"/>
      <c r="I15" s="4"/>
      <c r="J15" s="4"/>
      <c r="K15" s="4"/>
      <c r="L15" s="4"/>
      <c r="M15" s="4"/>
      <c r="N15" s="4"/>
      <c r="O15" s="4"/>
      <c r="P15" s="6"/>
      <c r="Q15" s="6"/>
      <c r="R15" s="6"/>
      <c r="S15" s="6"/>
      <c r="T15" s="6"/>
      <c r="U15" s="6"/>
      <c r="V15" s="6"/>
      <c r="W15" s="6"/>
    </row>
    <row r="16">
      <c r="A16" s="4"/>
      <c r="B16" s="10">
        <v>42089.58652777778</v>
      </c>
      <c r="C16" s="21">
        <v>118.34</v>
      </c>
      <c r="D16" s="21">
        <v>236.67</v>
      </c>
      <c r="E16" s="4"/>
      <c r="F16" s="22" t="str">
        <f t="shared" si="1"/>
        <v>ні</v>
      </c>
      <c r="G16" s="4"/>
      <c r="H16" s="4"/>
      <c r="I16" s="4"/>
      <c r="J16" s="4"/>
      <c r="K16" s="4"/>
      <c r="L16" s="4"/>
      <c r="M16" s="4"/>
      <c r="N16" s="4"/>
      <c r="O16" s="4"/>
      <c r="P16" s="6"/>
      <c r="Q16" s="6"/>
      <c r="R16" s="6"/>
      <c r="S16" s="6"/>
      <c r="T16" s="6"/>
      <c r="U16" s="6"/>
      <c r="V16" s="6"/>
      <c r="W16" s="6"/>
    </row>
    <row r="17">
      <c r="A17" s="4"/>
      <c r="B17" s="18">
        <v>41928.69445601852</v>
      </c>
      <c r="C17" s="21">
        <v>144.25</v>
      </c>
      <c r="D17" s="21">
        <v>288.49</v>
      </c>
      <c r="E17" s="4"/>
      <c r="F17" s="22" t="str">
        <f t="shared" si="1"/>
        <v>ні</v>
      </c>
      <c r="G17" s="4"/>
      <c r="H17" s="4"/>
      <c r="I17" s="4"/>
      <c r="J17" s="4"/>
      <c r="K17" s="4"/>
      <c r="L17" s="4"/>
      <c r="M17" s="4"/>
      <c r="N17" s="4"/>
      <c r="O17" s="4"/>
      <c r="P17" s="6"/>
      <c r="Q17" s="6"/>
      <c r="R17" s="6"/>
      <c r="S17" s="6"/>
      <c r="T17" s="6"/>
      <c r="U17" s="6"/>
      <c r="V17" s="6"/>
      <c r="W17" s="6"/>
    </row>
    <row r="18">
      <c r="A18" s="4"/>
      <c r="B18" s="10">
        <v>42279.146261574075</v>
      </c>
      <c r="C18" s="21">
        <v>47.0</v>
      </c>
      <c r="D18" s="21">
        <v>94.0</v>
      </c>
      <c r="E18" s="4"/>
      <c r="F18" s="22" t="str">
        <f t="shared" si="1"/>
        <v>ні</v>
      </c>
      <c r="G18" s="4"/>
      <c r="H18" s="4"/>
      <c r="I18" s="4"/>
      <c r="J18" s="4"/>
      <c r="K18" s="4"/>
      <c r="L18" s="4"/>
      <c r="M18" s="4"/>
      <c r="N18" s="4"/>
      <c r="O18" s="4"/>
      <c r="P18" s="6"/>
      <c r="Q18" s="6"/>
      <c r="R18" s="6"/>
      <c r="S18" s="6"/>
      <c r="T18" s="6"/>
      <c r="U18" s="6"/>
      <c r="V18" s="6"/>
      <c r="W18" s="6"/>
    </row>
    <row r="19">
      <c r="A19" s="4"/>
      <c r="B19" s="18">
        <v>42306.133518518516</v>
      </c>
      <c r="C19" s="21">
        <v>44.79</v>
      </c>
      <c r="D19" s="21">
        <v>89.58</v>
      </c>
      <c r="E19" s="4"/>
      <c r="F19" s="22" t="str">
        <f t="shared" si="1"/>
        <v>ні</v>
      </c>
      <c r="G19" s="4"/>
      <c r="H19" s="4"/>
      <c r="I19" s="4"/>
      <c r="J19" s="4"/>
      <c r="K19" s="4"/>
      <c r="L19" s="4"/>
      <c r="M19" s="4"/>
      <c r="N19" s="4"/>
      <c r="O19" s="4"/>
      <c r="P19" s="6"/>
      <c r="Q19" s="6"/>
      <c r="R19" s="6"/>
      <c r="S19" s="6"/>
      <c r="T19" s="6"/>
      <c r="U19" s="6"/>
      <c r="V19" s="6"/>
      <c r="W19" s="6"/>
    </row>
    <row r="20">
      <c r="A20" s="4"/>
      <c r="B20" s="10">
        <v>41785.71289351852</v>
      </c>
      <c r="C20" s="21">
        <v>52.46</v>
      </c>
      <c r="D20" s="21">
        <v>104.92</v>
      </c>
      <c r="E20" s="4"/>
      <c r="F20" s="22" t="str">
        <f t="shared" si="1"/>
        <v>ні</v>
      </c>
      <c r="G20" s="4"/>
      <c r="H20" s="4"/>
      <c r="I20" s="4"/>
      <c r="J20" s="4"/>
      <c r="K20" s="4"/>
      <c r="L20" s="4"/>
      <c r="M20" s="4"/>
      <c r="N20" s="4"/>
      <c r="O20" s="4"/>
      <c r="P20" s="6"/>
      <c r="Q20" s="6"/>
      <c r="R20" s="6"/>
      <c r="S20" s="6"/>
      <c r="T20" s="6"/>
      <c r="U20" s="6"/>
      <c r="V20" s="6"/>
      <c r="W20" s="6"/>
    </row>
    <row r="21">
      <c r="A21" s="4"/>
      <c r="B21" s="10">
        <v>41880.29050925926</v>
      </c>
      <c r="C21" s="21">
        <v>1768.12</v>
      </c>
      <c r="D21" s="21">
        <v>3536.24</v>
      </c>
      <c r="E21" s="4"/>
      <c r="F21" s="22" t="str">
        <f t="shared" si="1"/>
        <v>так</v>
      </c>
      <c r="G21" s="4"/>
      <c r="H21" s="4"/>
      <c r="I21" s="4"/>
      <c r="J21" s="4"/>
      <c r="K21" s="4"/>
      <c r="L21" s="4"/>
      <c r="M21" s="4"/>
      <c r="N21" s="4"/>
      <c r="O21" s="4"/>
      <c r="P21" s="6"/>
      <c r="Q21" s="6"/>
      <c r="R21" s="6"/>
      <c r="S21" s="6"/>
      <c r="T21" s="6"/>
      <c r="U21" s="6"/>
      <c r="V21" s="6"/>
      <c r="W21" s="6"/>
    </row>
    <row r="22">
      <c r="A22" s="4"/>
      <c r="B22" s="10">
        <v>41779.76663194445</v>
      </c>
      <c r="C22" s="21">
        <v>576.1</v>
      </c>
      <c r="D22" s="21">
        <v>1152.19</v>
      </c>
      <c r="E22" s="4"/>
      <c r="F22" s="22" t="str">
        <f t="shared" si="1"/>
        <v>так</v>
      </c>
      <c r="G22" s="4"/>
      <c r="H22" s="4"/>
      <c r="I22" s="4"/>
      <c r="J22" s="4"/>
      <c r="K22" s="4"/>
      <c r="L22" s="4"/>
      <c r="M22" s="4"/>
      <c r="N22" s="4"/>
      <c r="O22" s="4"/>
      <c r="P22" s="6"/>
      <c r="Q22" s="6"/>
      <c r="R22" s="6"/>
      <c r="S22" s="6"/>
      <c r="T22" s="6"/>
      <c r="U22" s="6"/>
      <c r="V22" s="6"/>
      <c r="W22" s="6"/>
    </row>
    <row r="23">
      <c r="A23" s="4"/>
      <c r="B23" s="10">
        <v>42585.70854166667</v>
      </c>
      <c r="C23" s="21">
        <v>548.99</v>
      </c>
      <c r="D23" s="21">
        <v>1097.99</v>
      </c>
      <c r="E23" s="4"/>
      <c r="F23" s="22" t="str">
        <f t="shared" si="1"/>
        <v>так</v>
      </c>
      <c r="G23" s="4"/>
      <c r="H23" s="4"/>
      <c r="I23" s="4"/>
      <c r="J23" s="4"/>
      <c r="K23" s="4"/>
      <c r="L23" s="4"/>
      <c r="M23" s="4"/>
      <c r="N23" s="4"/>
      <c r="O23" s="4"/>
      <c r="P23" s="6"/>
      <c r="Q23" s="6"/>
      <c r="R23" s="6"/>
      <c r="S23" s="6"/>
      <c r="T23" s="6"/>
      <c r="U23" s="6"/>
      <c r="V23" s="6"/>
      <c r="W23" s="6"/>
    </row>
    <row r="24">
      <c r="A24" s="4"/>
      <c r="B24" s="10">
        <v>42451.91510416667</v>
      </c>
      <c r="C24" s="21">
        <v>643.03</v>
      </c>
      <c r="D24" s="21">
        <v>1286.06</v>
      </c>
      <c r="E24" s="4"/>
      <c r="F24" s="22" t="str">
        <f t="shared" si="1"/>
        <v>так</v>
      </c>
      <c r="G24" s="4"/>
      <c r="H24" s="4"/>
      <c r="I24" s="4"/>
      <c r="J24" s="4"/>
      <c r="K24" s="4"/>
      <c r="L24" s="4"/>
      <c r="M24" s="4"/>
      <c r="N24" s="4"/>
      <c r="O24" s="4"/>
      <c r="P24" s="6"/>
      <c r="Q24" s="6"/>
      <c r="R24" s="6"/>
      <c r="S24" s="6"/>
      <c r="T24" s="6"/>
      <c r="U24" s="6"/>
      <c r="V24" s="6"/>
      <c r="W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</row>
    <row r="1018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</row>
    <row r="1019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</row>
    <row r="1020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</row>
    <row r="1021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</row>
    <row r="102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</row>
    <row r="1023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</row>
    <row r="1024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</row>
    <row r="10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</row>
    <row r="1026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</row>
    <row r="1027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</row>
    <row r="1028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</row>
    <row r="1029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</row>
    <row r="1030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</row>
    <row r="1031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</row>
    <row r="1032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</row>
    <row r="1033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</row>
    <row r="1034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</row>
    <row r="1035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</row>
    <row r="1036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</row>
    <row r="1037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</row>
    <row r="1038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</row>
    <row r="1039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</row>
    <row r="1040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</row>
    <row r="1041">
      <c r="A1041" s="6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</row>
    <row r="1042">
      <c r="A1042" s="6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</row>
    <row r="1043">
      <c r="A1043" s="6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</row>
    <row r="1044">
      <c r="A1044" s="6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</row>
    <row r="1045">
      <c r="A1045" s="6"/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</row>
    <row r="1046">
      <c r="A1046" s="6"/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</row>
    <row r="1047">
      <c r="A1047" s="6"/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</row>
    <row r="1048">
      <c r="A1048" s="6"/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</row>
    <row r="1049">
      <c r="A1049" s="6"/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</row>
    <row r="1050">
      <c r="A1050" s="6"/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</row>
    <row r="1051">
      <c r="A1051" s="6"/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</row>
    <row r="1052">
      <c r="A1052" s="6"/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</row>
    <row r="1053">
      <c r="A1053" s="6"/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</row>
    <row r="1054">
      <c r="A1054" s="6"/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</row>
    <row r="1055">
      <c r="A1055" s="6"/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</row>
    <row r="1056">
      <c r="A1056" s="6"/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</row>
    <row r="1057">
      <c r="A1057" s="6"/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</row>
    <row r="1058">
      <c r="A1058" s="6"/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</row>
    <row r="1059">
      <c r="A1059" s="6"/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</row>
    <row r="1060">
      <c r="A1060" s="6"/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</row>
    <row r="1061">
      <c r="A1061" s="6"/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</row>
    <row r="1062">
      <c r="A1062" s="6"/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</row>
    <row r="1063">
      <c r="A1063" s="6"/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</row>
    <row r="1064">
      <c r="A1064" s="6"/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</row>
    <row r="1065">
      <c r="A1065" s="6"/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</row>
    <row r="1066">
      <c r="A1066" s="6"/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</row>
    <row r="1067">
      <c r="A1067" s="6"/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</row>
    <row r="1068">
      <c r="A1068" s="6"/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</row>
    <row r="1069">
      <c r="A1069" s="6"/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</row>
    <row r="1070">
      <c r="A1070" s="6"/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</row>
    <row r="1071">
      <c r="A1071" s="6"/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</row>
    <row r="1072">
      <c r="A1072" s="6"/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</row>
    <row r="1073">
      <c r="A1073" s="6"/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</row>
    <row r="1074">
      <c r="A1074" s="6"/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</row>
    <row r="1075">
      <c r="A1075" s="6"/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</row>
    <row r="1076">
      <c r="A1076" s="6"/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</row>
    <row r="1077">
      <c r="A1077" s="6"/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</row>
    <row r="1078">
      <c r="A1078" s="6"/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</row>
    <row r="1079">
      <c r="A1079" s="6"/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</row>
    <row r="1080">
      <c r="A1080" s="6"/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</row>
    <row r="1081">
      <c r="A1081" s="6"/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</row>
    <row r="1082">
      <c r="A1082" s="6"/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</row>
    <row r="1083">
      <c r="A1083" s="6"/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</row>
    <row r="1084">
      <c r="A1084" s="6"/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</row>
    <row r="1085">
      <c r="A1085" s="6"/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</row>
    <row r="1086">
      <c r="A1086" s="6"/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</row>
    <row r="1087">
      <c r="A1087" s="6"/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</row>
    <row r="1088">
      <c r="A1088" s="6"/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</row>
    <row r="1089">
      <c r="A1089" s="6"/>
      <c r="B1089" s="6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</row>
    <row r="1090">
      <c r="A1090" s="6"/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</row>
    <row r="1091">
      <c r="A1091" s="6"/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</row>
    <row r="1092">
      <c r="A1092" s="6"/>
      <c r="B1092" s="6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</row>
    <row r="1093">
      <c r="A1093" s="6"/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</row>
    <row r="1094">
      <c r="A1094" s="6"/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</row>
    <row r="1095">
      <c r="A1095" s="6"/>
      <c r="B1095" s="6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</row>
    <row r="1096">
      <c r="A1096" s="6"/>
      <c r="B1096" s="6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</row>
    <row r="1097">
      <c r="A1097" s="6"/>
      <c r="B1097" s="6"/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</row>
    <row r="1098">
      <c r="A1098" s="6"/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</row>
    <row r="1099">
      <c r="A1099" s="6"/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</row>
    <row r="1100">
      <c r="A1100" s="6"/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</row>
    <row r="1101">
      <c r="A1101" s="6"/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</row>
    <row r="1102">
      <c r="A1102" s="6"/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</row>
    <row r="1103">
      <c r="A1103" s="6"/>
      <c r="B1103" s="6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</row>
    <row r="1104">
      <c r="A1104" s="6"/>
      <c r="B1104" s="6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</row>
    <row r="1105">
      <c r="A1105" s="6"/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</row>
    <row r="1106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</row>
    <row r="1107">
      <c r="A1107" s="6"/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</row>
    <row r="1108">
      <c r="A1108" s="6"/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</row>
    <row r="1109">
      <c r="A1109" s="6"/>
      <c r="B1109" s="6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</row>
    <row r="1110">
      <c r="A1110" s="6"/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</row>
    <row r="1111">
      <c r="A1111" s="6"/>
      <c r="B1111" s="6"/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</row>
    <row r="1112">
      <c r="A1112" s="6"/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</row>
    <row r="1113">
      <c r="A1113" s="6"/>
      <c r="B1113" s="6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</row>
    <row r="1114">
      <c r="A1114" s="6"/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</row>
    <row r="1115">
      <c r="A1115" s="6"/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</row>
    <row r="1116">
      <c r="A1116" s="6"/>
      <c r="B1116" s="6"/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</row>
    <row r="1117">
      <c r="A1117" s="6"/>
      <c r="B1117" s="6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</row>
    <row r="1118">
      <c r="A1118" s="6"/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</row>
    <row r="1119">
      <c r="A1119" s="6"/>
      <c r="B1119" s="6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</row>
    <row r="1120">
      <c r="A1120" s="6"/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</row>
    <row r="1121">
      <c r="A1121" s="6"/>
      <c r="B1121" s="6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</row>
    <row r="1122">
      <c r="A1122" s="6"/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</row>
    <row r="1123">
      <c r="A1123" s="6"/>
      <c r="B1123" s="6"/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</row>
    <row r="1124">
      <c r="A1124" s="6"/>
      <c r="B1124" s="6"/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</row>
    <row r="1125">
      <c r="A1125" s="6"/>
      <c r="B1125" s="6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</row>
    <row r="1126">
      <c r="A1126" s="6"/>
      <c r="B1126" s="6"/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</row>
    <row r="1127">
      <c r="A1127" s="6"/>
      <c r="B1127" s="6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</row>
    <row r="1128">
      <c r="A1128" s="6"/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</row>
    <row r="1129">
      <c r="A1129" s="6"/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</row>
    <row r="1130">
      <c r="A1130" s="6"/>
      <c r="B1130" s="6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</row>
    <row r="1131">
      <c r="A1131" s="6"/>
      <c r="B1131" s="6"/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</row>
    <row r="1132">
      <c r="A1132" s="6"/>
      <c r="B1132" s="6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</row>
    <row r="1133">
      <c r="A1133" s="6"/>
      <c r="B1133" s="6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</row>
    <row r="1134">
      <c r="A1134" s="6"/>
      <c r="B1134" s="6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</row>
    <row r="1135">
      <c r="A1135" s="6"/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</row>
    <row r="1136">
      <c r="A1136" s="6"/>
      <c r="B1136" s="6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</row>
    <row r="1137">
      <c r="A1137" s="6"/>
      <c r="B1137" s="6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</row>
    <row r="1138">
      <c r="A1138" s="6"/>
      <c r="B1138" s="6"/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</row>
    <row r="1139">
      <c r="A1139" s="6"/>
      <c r="B1139" s="6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</row>
    <row r="1140">
      <c r="A1140" s="6"/>
      <c r="B1140" s="6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</row>
    <row r="1141">
      <c r="A1141" s="6"/>
      <c r="B1141" s="6"/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</row>
    <row r="1142">
      <c r="A1142" s="6"/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</row>
    <row r="1143">
      <c r="A1143" s="6"/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</row>
    <row r="1144">
      <c r="A1144" s="6"/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</row>
    <row r="1145">
      <c r="A1145" s="6"/>
      <c r="B1145" s="6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</row>
    <row r="1146">
      <c r="A1146" s="6"/>
      <c r="B1146" s="6"/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</row>
    <row r="1147">
      <c r="A1147" s="6"/>
      <c r="B1147" s="6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</row>
    <row r="1148">
      <c r="A1148" s="6"/>
      <c r="B1148" s="6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</row>
    <row r="1149">
      <c r="A1149" s="6"/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</row>
    <row r="1150">
      <c r="A1150" s="6"/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</row>
    <row r="1151">
      <c r="A1151" s="6"/>
      <c r="B1151" s="6"/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</row>
    <row r="1152">
      <c r="A1152" s="6"/>
      <c r="B1152" s="6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</row>
    <row r="1153">
      <c r="A1153" s="6"/>
      <c r="B1153" s="6"/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</row>
    <row r="1154">
      <c r="A1154" s="6"/>
      <c r="B1154" s="6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</row>
    <row r="1155">
      <c r="A1155" s="6"/>
      <c r="B1155" s="6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</row>
    <row r="1156">
      <c r="A1156" s="6"/>
      <c r="B1156" s="6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</row>
    <row r="1157">
      <c r="A1157" s="6"/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</row>
    <row r="1158">
      <c r="A1158" s="6"/>
      <c r="B1158" s="6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</row>
    <row r="1159">
      <c r="A1159" s="6"/>
      <c r="B1159" s="6"/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</row>
    <row r="1160">
      <c r="A1160" s="6"/>
      <c r="B1160" s="6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</row>
    <row r="1161">
      <c r="A1161" s="6"/>
      <c r="B1161" s="6"/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</row>
    <row r="1162">
      <c r="A1162" s="6"/>
      <c r="B1162" s="6"/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</row>
    <row r="1163">
      <c r="A1163" s="6"/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</row>
    <row r="1164">
      <c r="A1164" s="6"/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</row>
    <row r="1165">
      <c r="A1165" s="6"/>
      <c r="B1165" s="6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</row>
    <row r="1166">
      <c r="A1166" s="6"/>
      <c r="B1166" s="6"/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</row>
    <row r="1167">
      <c r="A1167" s="6"/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</row>
    <row r="1168">
      <c r="A1168" s="6"/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</row>
    <row r="1169">
      <c r="A1169" s="6"/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</row>
    <row r="1170">
      <c r="A1170" s="6"/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</row>
    <row r="1171">
      <c r="A1171" s="6"/>
      <c r="B1171" s="6"/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</row>
    <row r="1172">
      <c r="A1172" s="6"/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</row>
    <row r="1173">
      <c r="A1173" s="6"/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</row>
    <row r="1174">
      <c r="A1174" s="6"/>
      <c r="B1174" s="6"/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</row>
    <row r="1175">
      <c r="A1175" s="6"/>
      <c r="B1175" s="6"/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</row>
    <row r="1176">
      <c r="A1176" s="6"/>
      <c r="B1176" s="6"/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</row>
    <row r="1177">
      <c r="A1177" s="6"/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</row>
    <row r="1178">
      <c r="A1178" s="6"/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</row>
    <row r="1179">
      <c r="A1179" s="6"/>
      <c r="B1179" s="6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</row>
    <row r="1180">
      <c r="A1180" s="6"/>
      <c r="B1180" s="6"/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</row>
    <row r="1181">
      <c r="A1181" s="6"/>
      <c r="B1181" s="6"/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</row>
    <row r="1182">
      <c r="A1182" s="6"/>
      <c r="B1182" s="6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</row>
    <row r="1183">
      <c r="A1183" s="6"/>
      <c r="B1183" s="6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</row>
    <row r="1184">
      <c r="A1184" s="6"/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</row>
    <row r="1185">
      <c r="A1185" s="6"/>
      <c r="B1185" s="6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</row>
    <row r="1186">
      <c r="A1186" s="6"/>
      <c r="B1186" s="6"/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</row>
    <row r="1187">
      <c r="A1187" s="6"/>
      <c r="B1187" s="6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</row>
    <row r="1188">
      <c r="A1188" s="6"/>
      <c r="B1188" s="6"/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</row>
    <row r="1189">
      <c r="A1189" s="6"/>
      <c r="B1189" s="6"/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</row>
    <row r="1190">
      <c r="A1190" s="6"/>
      <c r="B1190" s="6"/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</row>
    <row r="1191">
      <c r="A1191" s="6"/>
      <c r="B1191" s="6"/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</row>
    <row r="1192">
      <c r="A1192" s="6"/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</row>
    <row r="1193">
      <c r="A1193" s="6"/>
      <c r="B1193" s="6"/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</row>
    <row r="1194">
      <c r="A1194" s="6"/>
      <c r="B1194" s="6"/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</row>
    <row r="1195">
      <c r="A1195" s="6"/>
      <c r="B1195" s="6"/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</row>
    <row r="1196">
      <c r="A1196" s="6"/>
      <c r="B1196" s="6"/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</row>
    <row r="1197">
      <c r="A1197" s="6"/>
      <c r="B1197" s="6"/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</row>
    <row r="1198">
      <c r="A1198" s="6"/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</row>
    <row r="1199">
      <c r="A1199" s="6"/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</row>
    <row r="1200">
      <c r="A1200" s="6"/>
      <c r="B1200" s="6"/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</row>
    <row r="1201">
      <c r="A1201" s="6"/>
      <c r="B1201" s="6"/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</row>
    <row r="1202">
      <c r="A1202" s="6"/>
      <c r="B1202" s="6"/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</row>
    <row r="1203">
      <c r="A1203" s="6"/>
      <c r="B1203" s="6"/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</row>
    <row r="1204">
      <c r="A1204" s="6"/>
      <c r="B1204" s="6"/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</row>
    <row r="1205">
      <c r="A1205" s="6"/>
      <c r="B1205" s="6"/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</row>
    <row r="1206">
      <c r="A1206" s="6"/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</row>
    <row r="1207">
      <c r="A1207" s="6"/>
      <c r="B1207" s="6"/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</row>
    <row r="1208">
      <c r="A1208" s="6"/>
      <c r="B1208" s="6"/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</row>
    <row r="1209">
      <c r="A1209" s="6"/>
      <c r="B1209" s="6"/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</row>
    <row r="1210">
      <c r="A1210" s="6"/>
      <c r="B1210" s="6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</row>
    <row r="1211">
      <c r="A1211" s="6"/>
      <c r="B1211" s="6"/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</row>
    <row r="1212">
      <c r="A1212" s="6"/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</row>
    <row r="1213">
      <c r="A1213" s="6"/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</row>
    <row r="1214">
      <c r="A1214" s="6"/>
      <c r="B1214" s="6"/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</row>
    <row r="1215">
      <c r="A1215" s="6"/>
      <c r="B1215" s="6"/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</row>
    <row r="1216">
      <c r="A1216" s="6"/>
      <c r="B1216" s="6"/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</row>
    <row r="1217">
      <c r="A1217" s="6"/>
      <c r="B1217" s="6"/>
      <c r="C1217" s="6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</row>
    <row r="1218">
      <c r="A1218" s="6"/>
      <c r="B1218" s="6"/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</row>
    <row r="1219">
      <c r="A1219" s="6"/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</row>
    <row r="1220">
      <c r="A1220" s="6"/>
      <c r="B1220" s="6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</row>
    <row r="1221">
      <c r="A1221" s="6"/>
      <c r="B1221" s="6"/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</row>
    <row r="1222">
      <c r="A1222" s="6"/>
      <c r="B1222" s="6"/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</row>
    <row r="1223">
      <c r="A1223" s="6"/>
      <c r="B1223" s="6"/>
      <c r="C1223" s="6"/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</row>
    <row r="1224">
      <c r="A1224" s="6"/>
      <c r="B1224" s="6"/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</row>
    <row r="1225">
      <c r="A1225" s="6"/>
      <c r="B1225" s="6"/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</row>
    <row r="1226">
      <c r="A1226" s="6"/>
      <c r="B1226" s="6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</row>
    <row r="1227">
      <c r="A1227" s="6"/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</row>
    <row r="1228">
      <c r="A1228" s="6"/>
      <c r="B1228" s="6"/>
      <c r="C1228" s="6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</row>
    <row r="1229">
      <c r="A1229" s="6"/>
      <c r="B1229" s="6"/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</row>
    <row r="1230">
      <c r="A1230" s="6"/>
      <c r="B1230" s="6"/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</row>
    <row r="1231">
      <c r="A1231" s="6"/>
      <c r="B1231" s="6"/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</row>
    <row r="1232">
      <c r="A1232" s="6"/>
      <c r="B1232" s="6"/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</row>
    <row r="1233">
      <c r="A1233" s="6"/>
      <c r="B1233" s="6"/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</row>
    <row r="1234">
      <c r="A1234" s="6"/>
      <c r="B1234" s="6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</row>
    <row r="1235">
      <c r="A1235" s="6"/>
      <c r="B1235" s="6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</row>
    <row r="1236">
      <c r="A1236" s="6"/>
      <c r="B1236" s="6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</row>
    <row r="1237">
      <c r="A1237" s="6"/>
      <c r="B1237" s="6"/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</row>
    <row r="1238">
      <c r="A1238" s="6"/>
      <c r="B1238" s="6"/>
      <c r="C1238" s="6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</row>
    <row r="1239">
      <c r="A1239" s="6"/>
      <c r="B1239" s="6"/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</row>
    <row r="1240">
      <c r="A1240" s="6"/>
      <c r="B1240" s="6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</row>
    <row r="1241">
      <c r="A1241" s="6"/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</row>
    <row r="1242">
      <c r="A1242" s="6"/>
      <c r="B1242" s="6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</row>
    <row r="1243">
      <c r="A1243" s="6"/>
      <c r="B1243" s="6"/>
      <c r="C1243" s="6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</row>
    <row r="1244">
      <c r="A1244" s="6"/>
      <c r="B1244" s="6"/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</row>
    <row r="1245">
      <c r="A1245" s="6"/>
      <c r="B1245" s="6"/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</row>
    <row r="1246">
      <c r="A1246" s="6"/>
      <c r="B1246" s="6"/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</row>
    <row r="1247">
      <c r="A1247" s="6"/>
      <c r="B1247" s="6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</row>
    <row r="1248">
      <c r="A1248" s="6"/>
      <c r="B1248" s="6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</row>
    <row r="1249">
      <c r="A1249" s="6"/>
      <c r="B1249" s="6"/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</row>
    <row r="1250">
      <c r="A1250" s="6"/>
      <c r="B1250" s="6"/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</row>
    <row r="1251">
      <c r="A1251" s="6"/>
      <c r="B1251" s="6"/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</row>
    <row r="1252">
      <c r="A1252" s="6"/>
      <c r="B1252" s="6"/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</row>
    <row r="1253">
      <c r="A1253" s="6"/>
      <c r="B1253" s="6"/>
      <c r="C1253" s="6"/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</row>
    <row r="1254">
      <c r="A1254" s="6"/>
      <c r="B1254" s="6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</row>
    <row r="1255">
      <c r="A1255" s="6"/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</row>
    <row r="1256">
      <c r="A1256" s="6"/>
      <c r="B1256" s="6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</row>
    <row r="1257">
      <c r="A1257" s="6"/>
      <c r="B1257" s="6"/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</row>
    <row r="1258">
      <c r="A1258" s="6"/>
      <c r="B1258" s="6"/>
      <c r="C1258" s="6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</row>
    <row r="1259">
      <c r="A1259" s="6"/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</row>
    <row r="1260">
      <c r="A1260" s="6"/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</row>
    <row r="1261">
      <c r="A1261" s="6"/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</row>
    <row r="1262">
      <c r="A1262" s="6"/>
      <c r="B1262" s="6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</row>
    <row r="1263">
      <c r="A1263" s="6"/>
      <c r="B1263" s="6"/>
      <c r="C1263" s="6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</row>
    <row r="1264">
      <c r="A1264" s="6"/>
      <c r="B1264" s="6"/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</row>
    <row r="1265">
      <c r="A1265" s="6"/>
      <c r="B1265" s="6"/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</row>
    <row r="1266">
      <c r="A1266" s="6"/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</row>
    <row r="1267">
      <c r="A1267" s="6"/>
      <c r="B1267" s="6"/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</row>
    <row r="1268">
      <c r="A1268" s="6"/>
      <c r="B1268" s="6"/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</row>
    <row r="1269">
      <c r="A1269" s="6"/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</row>
    <row r="1270">
      <c r="A1270" s="6"/>
      <c r="B1270" s="6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</row>
    <row r="1271">
      <c r="A1271" s="6"/>
      <c r="B1271" s="6"/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</row>
    <row r="1272">
      <c r="A1272" s="6"/>
      <c r="B1272" s="6"/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</row>
    <row r="1273">
      <c r="A1273" s="6"/>
      <c r="B1273" s="6"/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</row>
    <row r="1274">
      <c r="A1274" s="6"/>
      <c r="B1274" s="6"/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</row>
    <row r="1275">
      <c r="A1275" s="6"/>
      <c r="B1275" s="6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</row>
    <row r="1276">
      <c r="A1276" s="6"/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</row>
    <row r="1277">
      <c r="A1277" s="6"/>
      <c r="B1277" s="6"/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</row>
    <row r="1278">
      <c r="A1278" s="6"/>
      <c r="B1278" s="6"/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</row>
    <row r="1279">
      <c r="A1279" s="6"/>
      <c r="B1279" s="6"/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</row>
    <row r="1280">
      <c r="A1280" s="6"/>
      <c r="B1280" s="6"/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</row>
    <row r="1281">
      <c r="A1281" s="6"/>
      <c r="B1281" s="6"/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</row>
    <row r="1282">
      <c r="A1282" s="6"/>
      <c r="B1282" s="6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</row>
    <row r="1283">
      <c r="A1283" s="6"/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</row>
    <row r="1284">
      <c r="A1284" s="6"/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</row>
    <row r="1285">
      <c r="A1285" s="6"/>
      <c r="B1285" s="6"/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</row>
    <row r="1286">
      <c r="A1286" s="6"/>
      <c r="B1286" s="6"/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</row>
    <row r="1287">
      <c r="A1287" s="6"/>
      <c r="B1287" s="6"/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</row>
    <row r="1288">
      <c r="A1288" s="6"/>
      <c r="B1288" s="6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</row>
    <row r="1289">
      <c r="A1289" s="6"/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</row>
    <row r="1290">
      <c r="A1290" s="6"/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</row>
    <row r="1291">
      <c r="A1291" s="6"/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</row>
    <row r="1292">
      <c r="A1292" s="6"/>
      <c r="B1292" s="6"/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</row>
    <row r="1293">
      <c r="A1293" s="6"/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</row>
    <row r="1294">
      <c r="A1294" s="6"/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</row>
    <row r="1295">
      <c r="A1295" s="6"/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</row>
    <row r="1296">
      <c r="A1296" s="6"/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</row>
    <row r="1297">
      <c r="A1297" s="6"/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</row>
    <row r="1298">
      <c r="A1298" s="6"/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</row>
    <row r="1299">
      <c r="A1299" s="6"/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</row>
    <row r="1300">
      <c r="A1300" s="6"/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</row>
    <row r="1301">
      <c r="A1301" s="6"/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</row>
    <row r="1302">
      <c r="A1302" s="6"/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</row>
    <row r="1303">
      <c r="A1303" s="6"/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</row>
    <row r="1304">
      <c r="A1304" s="6"/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</row>
    <row r="1305">
      <c r="A1305" s="6"/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</row>
    <row r="1306">
      <c r="A1306" s="6"/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</row>
    <row r="1307">
      <c r="A1307" s="6"/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</row>
    <row r="1308">
      <c r="A1308" s="6"/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</row>
    <row r="1309">
      <c r="A1309" s="6"/>
      <c r="B1309" s="6"/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</row>
    <row r="1310">
      <c r="A1310" s="6"/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</row>
    <row r="1311">
      <c r="A1311" s="6"/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</row>
    <row r="1312">
      <c r="A1312" s="6"/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</row>
    <row r="1313">
      <c r="A1313" s="6"/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</row>
    <row r="1314">
      <c r="A1314" s="6"/>
      <c r="B1314" s="6"/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</row>
    <row r="1315">
      <c r="A1315" s="6"/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</row>
    <row r="1316">
      <c r="A1316" s="6"/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</row>
    <row r="1317">
      <c r="A1317" s="6"/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</row>
    <row r="1318">
      <c r="A1318" s="6"/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</row>
    <row r="1319">
      <c r="A1319" s="6"/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</row>
    <row r="1320">
      <c r="A1320" s="6"/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</row>
    <row r="1321">
      <c r="A1321" s="6"/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</row>
    <row r="1322">
      <c r="A1322" s="6"/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</row>
    <row r="1323">
      <c r="A1323" s="6"/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</row>
    <row r="1324">
      <c r="A1324" s="6"/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</row>
    <row r="1325">
      <c r="A1325" s="6"/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</row>
    <row r="1326">
      <c r="A1326" s="6"/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</row>
    <row r="1327">
      <c r="A1327" s="6"/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</row>
    <row r="1328">
      <c r="A1328" s="6"/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</row>
    <row r="1329">
      <c r="A1329" s="6"/>
      <c r="B1329" s="6"/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</row>
    <row r="1330">
      <c r="A1330" s="6"/>
      <c r="B1330" s="6"/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</row>
    <row r="1331">
      <c r="A1331" s="6"/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</row>
    <row r="1332">
      <c r="A1332" s="6"/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</row>
    <row r="1333">
      <c r="A1333" s="6"/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</row>
    <row r="1334">
      <c r="A1334" s="6"/>
      <c r="B1334" s="6"/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</row>
    <row r="1335">
      <c r="A1335" s="6"/>
      <c r="B1335" s="6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</row>
    <row r="1336">
      <c r="A1336" s="6"/>
      <c r="B1336" s="6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</row>
    <row r="1337">
      <c r="A1337" s="6"/>
      <c r="B1337" s="6"/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</row>
    <row r="1338">
      <c r="A1338" s="6"/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</row>
    <row r="1339">
      <c r="A1339" s="6"/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</row>
    <row r="1340">
      <c r="A1340" s="6"/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</row>
    <row r="1341">
      <c r="A1341" s="6"/>
      <c r="B1341" s="6"/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</row>
    <row r="1342">
      <c r="A1342" s="6"/>
      <c r="B1342" s="6"/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</row>
    <row r="1343">
      <c r="A1343" s="6"/>
      <c r="B1343" s="6"/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</row>
    <row r="1344">
      <c r="A1344" s="6"/>
      <c r="B1344" s="6"/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</row>
    <row r="1345">
      <c r="A1345" s="6"/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</row>
    <row r="1346">
      <c r="A1346" s="6"/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</row>
    <row r="1347">
      <c r="A1347" s="6"/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</row>
    <row r="1348">
      <c r="A1348" s="6"/>
      <c r="B1348" s="6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</row>
    <row r="1349">
      <c r="A1349" s="6"/>
      <c r="B1349" s="6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</row>
    <row r="1350">
      <c r="A1350" s="6"/>
      <c r="B1350" s="6"/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</row>
    <row r="1351">
      <c r="A1351" s="6"/>
      <c r="B1351" s="6"/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</row>
    <row r="1352">
      <c r="A1352" s="6"/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</row>
    <row r="1353">
      <c r="A1353" s="6"/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</row>
    <row r="1354">
      <c r="A1354" s="6"/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</row>
    <row r="1355">
      <c r="A1355" s="6"/>
      <c r="B1355" s="6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</row>
    <row r="1356">
      <c r="A1356" s="6"/>
      <c r="B1356" s="6"/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</row>
    <row r="1357">
      <c r="A1357" s="6"/>
      <c r="B1357" s="6"/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</row>
    <row r="1358">
      <c r="A1358" s="6"/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</row>
    <row r="1359">
      <c r="A1359" s="6"/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</row>
    <row r="1360">
      <c r="A1360" s="6"/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</row>
    <row r="1361">
      <c r="A1361" s="6"/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</row>
    <row r="1362">
      <c r="A1362" s="6"/>
      <c r="B1362" s="6"/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</row>
    <row r="1363">
      <c r="A1363" s="6"/>
      <c r="B1363" s="6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</row>
    <row r="1364">
      <c r="A1364" s="6"/>
      <c r="B1364" s="6"/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</row>
    <row r="1365">
      <c r="A1365" s="6"/>
      <c r="B1365" s="6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</row>
    <row r="1366">
      <c r="A1366" s="6"/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</row>
    <row r="1367">
      <c r="A1367" s="6"/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</row>
    <row r="1368">
      <c r="A1368" s="6"/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</row>
    <row r="1369">
      <c r="A1369" s="6"/>
      <c r="B1369" s="6"/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</row>
    <row r="1370">
      <c r="A1370" s="6"/>
      <c r="B1370" s="6"/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</row>
    <row r="1371">
      <c r="A1371" s="6"/>
      <c r="B1371" s="6"/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</row>
    <row r="1372">
      <c r="A1372" s="6"/>
      <c r="B1372" s="6"/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</row>
    <row r="1373">
      <c r="A1373" s="6"/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</row>
    <row r="1374">
      <c r="A1374" s="6"/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</row>
    <row r="1375">
      <c r="A1375" s="6"/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</row>
    <row r="1376">
      <c r="A1376" s="6"/>
      <c r="B1376" s="6"/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</row>
    <row r="1377">
      <c r="A1377" s="6"/>
      <c r="B1377" s="6"/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</row>
    <row r="1378">
      <c r="A1378" s="6"/>
      <c r="B1378" s="6"/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</row>
    <row r="1379">
      <c r="A1379" s="6"/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</row>
    <row r="1380">
      <c r="A1380" s="6"/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</row>
    <row r="1381">
      <c r="A1381" s="6"/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</row>
    <row r="1382">
      <c r="A1382" s="6"/>
      <c r="B1382" s="6"/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</row>
    <row r="1383">
      <c r="A1383" s="6"/>
      <c r="B1383" s="6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</row>
    <row r="1384">
      <c r="A1384" s="6"/>
      <c r="B1384" s="6"/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</row>
    <row r="1385">
      <c r="A1385" s="6"/>
      <c r="B1385" s="6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</row>
    <row r="1386">
      <c r="A1386" s="6"/>
      <c r="B1386" s="6"/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</row>
    <row r="1387">
      <c r="A1387" s="6"/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</row>
    <row r="1388">
      <c r="A1388" s="6"/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</row>
    <row r="1389">
      <c r="A1389" s="6"/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</row>
    <row r="1390">
      <c r="A1390" s="6"/>
      <c r="B1390" s="6"/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</row>
    <row r="1391">
      <c r="A1391" s="6"/>
      <c r="B1391" s="6"/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</row>
    <row r="1392">
      <c r="A1392" s="6"/>
      <c r="B1392" s="6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</row>
    <row r="1393">
      <c r="A1393" s="6"/>
      <c r="B1393" s="6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</row>
    <row r="1394">
      <c r="A1394" s="6"/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</row>
    <row r="1395">
      <c r="A1395" s="6"/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</row>
    <row r="1396">
      <c r="A1396" s="6"/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</row>
    <row r="1397">
      <c r="A1397" s="6"/>
      <c r="B1397" s="6"/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</row>
    <row r="1398">
      <c r="A1398" s="6"/>
      <c r="B1398" s="6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</row>
    <row r="1399">
      <c r="A1399" s="6"/>
      <c r="B1399" s="6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</row>
    <row r="1400">
      <c r="A1400" s="6"/>
      <c r="B1400" s="6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</row>
    <row r="1401">
      <c r="A1401" s="6"/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</row>
    <row r="1402">
      <c r="A1402" s="6"/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</row>
    <row r="1403">
      <c r="A1403" s="6"/>
      <c r="B1403" s="6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</row>
    <row r="1404">
      <c r="A1404" s="6"/>
      <c r="B1404" s="6"/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</row>
    <row r="1405">
      <c r="A1405" s="6"/>
      <c r="B1405" s="6"/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</row>
    <row r="1406">
      <c r="A1406" s="6"/>
      <c r="B1406" s="6"/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</row>
    <row r="1407">
      <c r="A1407" s="6"/>
      <c r="B1407" s="6"/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</row>
    <row r="1408">
      <c r="A1408" s="6"/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</row>
    <row r="1409">
      <c r="A1409" s="6"/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</row>
    <row r="1410">
      <c r="A1410" s="6"/>
      <c r="B1410" s="6"/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</row>
    <row r="1411">
      <c r="A1411" s="6"/>
      <c r="B1411" s="6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</row>
    <row r="1412">
      <c r="A1412" s="6"/>
      <c r="B1412" s="6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</row>
    <row r="1413">
      <c r="A1413" s="6"/>
      <c r="B1413" s="6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</row>
    <row r="1414">
      <c r="A1414" s="6"/>
      <c r="B1414" s="6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</row>
    <row r="1415">
      <c r="A1415" s="6"/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</row>
    <row r="1416">
      <c r="A1416" s="6"/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</row>
    <row r="1417">
      <c r="A1417" s="6"/>
      <c r="B1417" s="6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</row>
    <row r="1418">
      <c r="A1418" s="6"/>
      <c r="B1418" s="6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</row>
    <row r="1419">
      <c r="A1419" s="6"/>
      <c r="B1419" s="6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</row>
    <row r="1420">
      <c r="A1420" s="6"/>
      <c r="B1420" s="6"/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</row>
    <row r="1421">
      <c r="A1421" s="6"/>
      <c r="B1421" s="6"/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</row>
    <row r="1422">
      <c r="A1422" s="6"/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</row>
    <row r="1423">
      <c r="A1423" s="6"/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</row>
    <row r="1424">
      <c r="A1424" s="6"/>
      <c r="B1424" s="6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</row>
    <row r="1425">
      <c r="A1425" s="6"/>
      <c r="B1425" s="6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</row>
    <row r="1426">
      <c r="A1426" s="6"/>
      <c r="B1426" s="6"/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</row>
    <row r="1427">
      <c r="A1427" s="6"/>
      <c r="B1427" s="6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</row>
    <row r="1428">
      <c r="A1428" s="6"/>
      <c r="B1428" s="6"/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</row>
    <row r="1429">
      <c r="A1429" s="6"/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</row>
    <row r="1430">
      <c r="A1430" s="6"/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</row>
    <row r="1431">
      <c r="A1431" s="6"/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</row>
    <row r="1432">
      <c r="A1432" s="6"/>
      <c r="B1432" s="6"/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</row>
    <row r="1433">
      <c r="A1433" s="6"/>
      <c r="B1433" s="6"/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</row>
    <row r="1434">
      <c r="A1434" s="6"/>
      <c r="B1434" s="6"/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</row>
    <row r="1435">
      <c r="A1435" s="6"/>
      <c r="B1435" s="6"/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</row>
    <row r="1436">
      <c r="A1436" s="6"/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</row>
    <row r="1437">
      <c r="A1437" s="6"/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</row>
    <row r="1438">
      <c r="A1438" s="6"/>
      <c r="B1438" s="6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</row>
    <row r="1439">
      <c r="A1439" s="6"/>
      <c r="B1439" s="6"/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</row>
    <row r="1440">
      <c r="A1440" s="6"/>
      <c r="B1440" s="6"/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</row>
    <row r="1441">
      <c r="A1441" s="6"/>
      <c r="B1441" s="6"/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</row>
    <row r="1442">
      <c r="A1442" s="6"/>
      <c r="B1442" s="6"/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</row>
    <row r="1443">
      <c r="A1443" s="6"/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</row>
    <row r="1444">
      <c r="A1444" s="6"/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</row>
    <row r="1445">
      <c r="A1445" s="6"/>
      <c r="B1445" s="6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</row>
    <row r="1446">
      <c r="A1446" s="6"/>
      <c r="B1446" s="6"/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</row>
    <row r="1447">
      <c r="A1447" s="6"/>
      <c r="B1447" s="6"/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</row>
    <row r="1448">
      <c r="A1448" s="6"/>
      <c r="B1448" s="6"/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</row>
    <row r="1449">
      <c r="A1449" s="6"/>
      <c r="B1449" s="6"/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</row>
    <row r="1450">
      <c r="A1450" s="6"/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</row>
    <row r="1451">
      <c r="A1451" s="6"/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</row>
    <row r="1452">
      <c r="A1452" s="6"/>
      <c r="B1452" s="6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</row>
    <row r="1453">
      <c r="A1453" s="6"/>
      <c r="B1453" s="6"/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</row>
    <row r="1454">
      <c r="A1454" s="6"/>
      <c r="B1454" s="6"/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</row>
    <row r="1455">
      <c r="A1455" s="6"/>
      <c r="B1455" s="6"/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</row>
    <row r="1456">
      <c r="A1456" s="6"/>
      <c r="B1456" s="6"/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</row>
    <row r="1457">
      <c r="A1457" s="6"/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</row>
    <row r="1458">
      <c r="A1458" s="6"/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</row>
    <row r="1459">
      <c r="A1459" s="6"/>
      <c r="B1459" s="6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</row>
    <row r="1460">
      <c r="A1460" s="6"/>
      <c r="B1460" s="6"/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</row>
    <row r="1461">
      <c r="A1461" s="6"/>
      <c r="B1461" s="6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</row>
    <row r="1462">
      <c r="A1462" s="6"/>
      <c r="B1462" s="6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</row>
    <row r="1463">
      <c r="A1463" s="6"/>
      <c r="B1463" s="6"/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</row>
    <row r="1464">
      <c r="A1464" s="6"/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</row>
    <row r="1465">
      <c r="A1465" s="6"/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</row>
    <row r="1466">
      <c r="A1466" s="6"/>
      <c r="B1466" s="6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</row>
    <row r="1467">
      <c r="A1467" s="6"/>
      <c r="B1467" s="6"/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</row>
    <row r="1468">
      <c r="A1468" s="6"/>
      <c r="B1468" s="6"/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</row>
    <row r="1469">
      <c r="A1469" s="6"/>
      <c r="B1469" s="6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</row>
    <row r="1470">
      <c r="A1470" s="6"/>
      <c r="B1470" s="6"/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</row>
    <row r="1471">
      <c r="A1471" s="6"/>
      <c r="B1471" s="6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</row>
    <row r="1472">
      <c r="A1472" s="6"/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</row>
    <row r="1473">
      <c r="A1473" s="6"/>
      <c r="B1473" s="6"/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</row>
    <row r="1474">
      <c r="A1474" s="6"/>
      <c r="B1474" s="6"/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</row>
    <row r="1475">
      <c r="A1475" s="6"/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</row>
    <row r="1476">
      <c r="A1476" s="6"/>
      <c r="B1476" s="6"/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</row>
    <row r="1477">
      <c r="A1477" s="6"/>
      <c r="B1477" s="6"/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</row>
    <row r="1478">
      <c r="A1478" s="6"/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</row>
    <row r="1479">
      <c r="A1479" s="6"/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</row>
    <row r="1480">
      <c r="A1480" s="6"/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</row>
    <row r="1481">
      <c r="A1481" s="6"/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</row>
    <row r="1482">
      <c r="A1482" s="6"/>
      <c r="B1482" s="6"/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</row>
    <row r="1483">
      <c r="A1483" s="6"/>
      <c r="B1483" s="6"/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</row>
    <row r="1484">
      <c r="A1484" s="6"/>
      <c r="B1484" s="6"/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</row>
    <row r="1485">
      <c r="A1485" s="6"/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</row>
    <row r="1486">
      <c r="A1486" s="6"/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</row>
    <row r="1487">
      <c r="A1487" s="6"/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</row>
    <row r="1488">
      <c r="A1488" s="6"/>
      <c r="B1488" s="6"/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</row>
    <row r="1489">
      <c r="A1489" s="6"/>
      <c r="B1489" s="6"/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</row>
    <row r="1490">
      <c r="A1490" s="6"/>
      <c r="B1490" s="6"/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</row>
    <row r="1491">
      <c r="A1491" s="6"/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</row>
    <row r="1492">
      <c r="A1492" s="6"/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</row>
    <row r="1493">
      <c r="A1493" s="6"/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</row>
    <row r="1494">
      <c r="A1494" s="6"/>
      <c r="B1494" s="6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</row>
    <row r="1495">
      <c r="A1495" s="6"/>
      <c r="B1495" s="6"/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</row>
    <row r="1496">
      <c r="A1496" s="6"/>
      <c r="B1496" s="6"/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</row>
    <row r="1497">
      <c r="A1497" s="6"/>
      <c r="B1497" s="6"/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</row>
    <row r="1498">
      <c r="A1498" s="6"/>
      <c r="B1498" s="6"/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</row>
    <row r="1499">
      <c r="A1499" s="6"/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</row>
    <row r="1500">
      <c r="A1500" s="6"/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</row>
    <row r="1501">
      <c r="A1501" s="6"/>
      <c r="B1501" s="6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</row>
    <row r="1502">
      <c r="A1502" s="6"/>
      <c r="B1502" s="6"/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</row>
    <row r="1503">
      <c r="A1503" s="6"/>
      <c r="B1503" s="6"/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</row>
    <row r="1504">
      <c r="A1504" s="6"/>
      <c r="B1504" s="6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</row>
    <row r="1505">
      <c r="A1505" s="6"/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</row>
    <row r="1506">
      <c r="A1506" s="6"/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</row>
    <row r="1507">
      <c r="A1507" s="6"/>
      <c r="B1507" s="6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</row>
    <row r="1508">
      <c r="A1508" s="6"/>
      <c r="B1508" s="6"/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</row>
    <row r="1509">
      <c r="A1509" s="6"/>
      <c r="B1509" s="6"/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</row>
    <row r="1510">
      <c r="A1510" s="6"/>
      <c r="B1510" s="6"/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</row>
    <row r="1511">
      <c r="A1511" s="6"/>
      <c r="B1511" s="6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</row>
    <row r="1512">
      <c r="A1512" s="6"/>
      <c r="B1512" s="6"/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</row>
    <row r="1513">
      <c r="A1513" s="6"/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</row>
    <row r="1514">
      <c r="A1514" s="6"/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</row>
    <row r="1515">
      <c r="A1515" s="6"/>
      <c r="B1515" s="6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</row>
    <row r="1516">
      <c r="A1516" s="6"/>
      <c r="B1516" s="6"/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</row>
    <row r="1517">
      <c r="A1517" s="6"/>
      <c r="B1517" s="6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</row>
    <row r="1518">
      <c r="A1518" s="6"/>
      <c r="B1518" s="6"/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</row>
    <row r="1519">
      <c r="A1519" s="6"/>
      <c r="B1519" s="6"/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</row>
    <row r="1520">
      <c r="A1520" s="6"/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</row>
    <row r="1521">
      <c r="A1521" s="6"/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</row>
    <row r="1522">
      <c r="A1522" s="6"/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</row>
    <row r="1523">
      <c r="A1523" s="6"/>
      <c r="B1523" s="6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</row>
    <row r="1524">
      <c r="A1524" s="6"/>
      <c r="B1524" s="6"/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</row>
    <row r="1525">
      <c r="A1525" s="6"/>
      <c r="B1525" s="6"/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</row>
    <row r="1526">
      <c r="A1526" s="6"/>
      <c r="B1526" s="6"/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</row>
    <row r="1527">
      <c r="A1527" s="6"/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</row>
    <row r="1528">
      <c r="A1528" s="6"/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</row>
    <row r="1529">
      <c r="A1529" s="6"/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</row>
    <row r="1530">
      <c r="A1530" s="6"/>
      <c r="B1530" s="6"/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</row>
    <row r="1531">
      <c r="A1531" s="6"/>
      <c r="B1531" s="6"/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</row>
    <row r="1532">
      <c r="A1532" s="6"/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</row>
    <row r="1533">
      <c r="A1533" s="6"/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</row>
    <row r="1534">
      <c r="A1534" s="6"/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</row>
    <row r="1535">
      <c r="A1535" s="6"/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</row>
    <row r="1536">
      <c r="A1536" s="6"/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</row>
    <row r="1537">
      <c r="A1537" s="6"/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</row>
    <row r="1538">
      <c r="A1538" s="6"/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</row>
    <row r="1539">
      <c r="A1539" s="6"/>
      <c r="B1539" s="6"/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</row>
    <row r="1540">
      <c r="A1540" s="6"/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</row>
    <row r="1541">
      <c r="A1541" s="6"/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</row>
    <row r="1542">
      <c r="A1542" s="6"/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</row>
    <row r="1543">
      <c r="A1543" s="6"/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</row>
    <row r="1544">
      <c r="A1544" s="6"/>
      <c r="B1544" s="6"/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</row>
    <row r="1545">
      <c r="A1545" s="6"/>
      <c r="B1545" s="6"/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</row>
    <row r="1546">
      <c r="A1546" s="6"/>
      <c r="B1546" s="6"/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</row>
    <row r="1547">
      <c r="A1547" s="6"/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</row>
    <row r="1548">
      <c r="A1548" s="6"/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</row>
    <row r="1549">
      <c r="A1549" s="6"/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</row>
    <row r="1550">
      <c r="A1550" s="6"/>
      <c r="B1550" s="6"/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</row>
    <row r="1551">
      <c r="A1551" s="6"/>
      <c r="B1551" s="6"/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</row>
    <row r="1552">
      <c r="A1552" s="6"/>
      <c r="B1552" s="6"/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</row>
    <row r="1553">
      <c r="A1553" s="6"/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</row>
    <row r="1554">
      <c r="A1554" s="6"/>
      <c r="B1554" s="6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</row>
    <row r="1555">
      <c r="A1555" s="6"/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</row>
    <row r="1556">
      <c r="A1556" s="6"/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</row>
    <row r="1557">
      <c r="A1557" s="6"/>
      <c r="B1557" s="6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</row>
    <row r="1558">
      <c r="A1558" s="6"/>
      <c r="B1558" s="6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</row>
    <row r="1559">
      <c r="A1559" s="6"/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</row>
    <row r="1560">
      <c r="A1560" s="6"/>
      <c r="B1560" s="6"/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</row>
    <row r="1561">
      <c r="A1561" s="6"/>
      <c r="B1561" s="6"/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</row>
    <row r="1562">
      <c r="A1562" s="6"/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</row>
    <row r="1563">
      <c r="A1563" s="6"/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</row>
    <row r="1564">
      <c r="A1564" s="6"/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</row>
    <row r="1565">
      <c r="A1565" s="6"/>
      <c r="B1565" s="6"/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</row>
    <row r="1566">
      <c r="A1566" s="6"/>
      <c r="B1566" s="6"/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</row>
    <row r="1567">
      <c r="A1567" s="6"/>
      <c r="B1567" s="6"/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</row>
    <row r="1568">
      <c r="A1568" s="6"/>
      <c r="B1568" s="6"/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</row>
    <row r="1569">
      <c r="A1569" s="6"/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</row>
    <row r="1570">
      <c r="A1570" s="6"/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</row>
    <row r="1571">
      <c r="A1571" s="6"/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</row>
    <row r="1572">
      <c r="A1572" s="6"/>
      <c r="B1572" s="6"/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</row>
    <row r="1573">
      <c r="A1573" s="6"/>
      <c r="B1573" s="6"/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</row>
    <row r="1574">
      <c r="A1574" s="6"/>
      <c r="B1574" s="6"/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</row>
    <row r="1575">
      <c r="A1575" s="6"/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</row>
    <row r="1576">
      <c r="A1576" s="6"/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</row>
    <row r="1577">
      <c r="A1577" s="6"/>
      <c r="B1577" s="6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</row>
    <row r="1578">
      <c r="A1578" s="6"/>
      <c r="B1578" s="6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</row>
    <row r="1579">
      <c r="A1579" s="6"/>
      <c r="B1579" s="6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</row>
    <row r="1580">
      <c r="A1580" s="6"/>
      <c r="B1580" s="6"/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</row>
    <row r="1581">
      <c r="A1581" s="6"/>
      <c r="B1581" s="6"/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</row>
    <row r="1582">
      <c r="A1582" s="6"/>
      <c r="B1582" s="6"/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</row>
    <row r="1583">
      <c r="A1583" s="6"/>
      <c r="B1583" s="6"/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</row>
    <row r="1584">
      <c r="A1584" s="6"/>
      <c r="B1584" s="6"/>
      <c r="C1584" s="6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</row>
    <row r="1585">
      <c r="A1585" s="6"/>
      <c r="B1585" s="6"/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</row>
    <row r="1586">
      <c r="A1586" s="6"/>
      <c r="B1586" s="6"/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</row>
    <row r="1587">
      <c r="A1587" s="6"/>
      <c r="B1587" s="6"/>
      <c r="C1587" s="6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</row>
    <row r="1588">
      <c r="A1588" s="6"/>
      <c r="B1588" s="6"/>
      <c r="C1588" s="6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</row>
    <row r="1589">
      <c r="A1589" s="6"/>
      <c r="B1589" s="6"/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</row>
    <row r="1590">
      <c r="A1590" s="6"/>
      <c r="B1590" s="6"/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</row>
    <row r="1591">
      <c r="A1591" s="6"/>
      <c r="B1591" s="6"/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</row>
    <row r="1592">
      <c r="A1592" s="6"/>
      <c r="B1592" s="6"/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</row>
    <row r="1593">
      <c r="A1593" s="6"/>
      <c r="B1593" s="6"/>
      <c r="C1593" s="6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</row>
    <row r="1594">
      <c r="A1594" s="6"/>
      <c r="B1594" s="6"/>
      <c r="C1594" s="6"/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</row>
    <row r="1595">
      <c r="A1595" s="6"/>
      <c r="B1595" s="6"/>
      <c r="C1595" s="6"/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</row>
    <row r="1596">
      <c r="A1596" s="6"/>
      <c r="B1596" s="6"/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</row>
    <row r="1597">
      <c r="A1597" s="6"/>
      <c r="B1597" s="6"/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</row>
    <row r="1598">
      <c r="A1598" s="6"/>
      <c r="B1598" s="6"/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</row>
    <row r="1599">
      <c r="A1599" s="6"/>
      <c r="B1599" s="6"/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</row>
    <row r="1600">
      <c r="A1600" s="6"/>
      <c r="B1600" s="6"/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</row>
    <row r="1601">
      <c r="A1601" s="6"/>
      <c r="B1601" s="6"/>
      <c r="C1601" s="6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</row>
    <row r="1602">
      <c r="A1602" s="6"/>
      <c r="B1602" s="6"/>
      <c r="C1602" s="6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</row>
    <row r="1603">
      <c r="A1603" s="6"/>
      <c r="B1603" s="6"/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</row>
    <row r="1604">
      <c r="A1604" s="6"/>
      <c r="B1604" s="6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</row>
    <row r="1605">
      <c r="A1605" s="6"/>
      <c r="B1605" s="6"/>
      <c r="C1605" s="6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</row>
    <row r="1606">
      <c r="A1606" s="6"/>
      <c r="B1606" s="6"/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</row>
    <row r="1607">
      <c r="A1607" s="6"/>
      <c r="B1607" s="6"/>
      <c r="C1607" s="6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</row>
    <row r="1608">
      <c r="A1608" s="6"/>
      <c r="B1608" s="6"/>
      <c r="C1608" s="6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</row>
    <row r="1609">
      <c r="A1609" s="6"/>
      <c r="B1609" s="6"/>
      <c r="C1609" s="6"/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</row>
    <row r="1610">
      <c r="A1610" s="6"/>
      <c r="B1610" s="6"/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</row>
    <row r="1611">
      <c r="A1611" s="6"/>
      <c r="B1611" s="6"/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</row>
    <row r="1612">
      <c r="A1612" s="6"/>
      <c r="B1612" s="6"/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</row>
    <row r="1613">
      <c r="A1613" s="6"/>
      <c r="B1613" s="6"/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</row>
    <row r="1614">
      <c r="A1614" s="6"/>
      <c r="B1614" s="6"/>
      <c r="C1614" s="6"/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</row>
    <row r="1615">
      <c r="A1615" s="6"/>
      <c r="B1615" s="6"/>
      <c r="C1615" s="6"/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</row>
    <row r="1616">
      <c r="A1616" s="6"/>
      <c r="B1616" s="6"/>
      <c r="C1616" s="6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</row>
    <row r="1617">
      <c r="A1617" s="6"/>
      <c r="B1617" s="6"/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</row>
    <row r="1618">
      <c r="A1618" s="6"/>
      <c r="B1618" s="6"/>
      <c r="C1618" s="6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</row>
    <row r="1619">
      <c r="A1619" s="6"/>
      <c r="B1619" s="6"/>
      <c r="C1619" s="6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</row>
    <row r="1620">
      <c r="A1620" s="6"/>
      <c r="B1620" s="6"/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</row>
    <row r="1621">
      <c r="A1621" s="6"/>
      <c r="B1621" s="6"/>
      <c r="C1621" s="6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</row>
    <row r="1622">
      <c r="A1622" s="6"/>
      <c r="B1622" s="6"/>
      <c r="C1622" s="6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</row>
    <row r="1623">
      <c r="A1623" s="6"/>
      <c r="B1623" s="6"/>
      <c r="C1623" s="6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</row>
    <row r="1624">
      <c r="A1624" s="6"/>
      <c r="B1624" s="6"/>
      <c r="C1624" s="6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</row>
    <row r="1625">
      <c r="A1625" s="6"/>
      <c r="B1625" s="6"/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</row>
    <row r="1626">
      <c r="A1626" s="6"/>
      <c r="B1626" s="6"/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</row>
    <row r="1627">
      <c r="A1627" s="6"/>
      <c r="B1627" s="6"/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</row>
    <row r="1628">
      <c r="A1628" s="6"/>
      <c r="B1628" s="6"/>
      <c r="C1628" s="6"/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</row>
    <row r="1629">
      <c r="A1629" s="6"/>
      <c r="B1629" s="6"/>
      <c r="C1629" s="6"/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</row>
    <row r="1630">
      <c r="A1630" s="6"/>
      <c r="B1630" s="6"/>
      <c r="C1630" s="6"/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</row>
    <row r="1631">
      <c r="A1631" s="6"/>
      <c r="B1631" s="6"/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</row>
    <row r="1632">
      <c r="A1632" s="6"/>
      <c r="B1632" s="6"/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</row>
    <row r="1633">
      <c r="A1633" s="6"/>
      <c r="B1633" s="6"/>
      <c r="C1633" s="6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</row>
    <row r="1634">
      <c r="A1634" s="6"/>
      <c r="B1634" s="6"/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</row>
    <row r="1635">
      <c r="A1635" s="6"/>
      <c r="B1635" s="6"/>
      <c r="C1635" s="6"/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</row>
    <row r="1636">
      <c r="A1636" s="6"/>
      <c r="B1636" s="6"/>
      <c r="C1636" s="6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</row>
    <row r="1637">
      <c r="A1637" s="6"/>
      <c r="B1637" s="6"/>
      <c r="C1637" s="6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</row>
    <row r="1638">
      <c r="A1638" s="6"/>
      <c r="B1638" s="6"/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</row>
    <row r="1639">
      <c r="A1639" s="6"/>
      <c r="B1639" s="6"/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</row>
    <row r="1640">
      <c r="A1640" s="6"/>
      <c r="B1640" s="6"/>
      <c r="C1640" s="6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</row>
    <row r="1641">
      <c r="A1641" s="6"/>
      <c r="B1641" s="6"/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</row>
    <row r="1642">
      <c r="A1642" s="6"/>
      <c r="B1642" s="6"/>
      <c r="C1642" s="6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</row>
    <row r="1643">
      <c r="A1643" s="6"/>
      <c r="B1643" s="6"/>
      <c r="C1643" s="6"/>
      <c r="D1643" s="6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</row>
    <row r="1644">
      <c r="A1644" s="6"/>
      <c r="B1644" s="6"/>
      <c r="C1644" s="6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</row>
    <row r="1645">
      <c r="A1645" s="6"/>
      <c r="B1645" s="6"/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</row>
    <row r="1646">
      <c r="A1646" s="6"/>
      <c r="B1646" s="6"/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</row>
    <row r="1647">
      <c r="A1647" s="6"/>
      <c r="B1647" s="6"/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</row>
    <row r="1648">
      <c r="A1648" s="6"/>
      <c r="B1648" s="6"/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</row>
    <row r="1649">
      <c r="A1649" s="6"/>
      <c r="B1649" s="6"/>
      <c r="C1649" s="6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</row>
    <row r="1650">
      <c r="A1650" s="6"/>
      <c r="B1650" s="6"/>
      <c r="C1650" s="6"/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</row>
    <row r="1651">
      <c r="A1651" s="6"/>
      <c r="B1651" s="6"/>
      <c r="C1651" s="6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</row>
    <row r="1652">
      <c r="A1652" s="6"/>
      <c r="B1652" s="6"/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</row>
    <row r="1653">
      <c r="A1653" s="6"/>
      <c r="B1653" s="6"/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</row>
    <row r="1654">
      <c r="A1654" s="6"/>
      <c r="B1654" s="6"/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</row>
    <row r="1655">
      <c r="A1655" s="6"/>
      <c r="B1655" s="6"/>
      <c r="C1655" s="6"/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</row>
    <row r="1656">
      <c r="A1656" s="6"/>
      <c r="B1656" s="6"/>
      <c r="C1656" s="6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</row>
    <row r="1657">
      <c r="A1657" s="6"/>
      <c r="B1657" s="6"/>
      <c r="C1657" s="6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</row>
    <row r="1658">
      <c r="A1658" s="6"/>
      <c r="B1658" s="6"/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</row>
    <row r="1659">
      <c r="A1659" s="6"/>
      <c r="B1659" s="6"/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</row>
    <row r="1660">
      <c r="A1660" s="6"/>
      <c r="B1660" s="6"/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</row>
    <row r="1661">
      <c r="A1661" s="6"/>
      <c r="B1661" s="6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</row>
    <row r="1662">
      <c r="A1662" s="6"/>
      <c r="B1662" s="6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</row>
    <row r="1663">
      <c r="A1663" s="6"/>
      <c r="B1663" s="6"/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</row>
    <row r="1664">
      <c r="A1664" s="6"/>
      <c r="B1664" s="6"/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</row>
    <row r="1665">
      <c r="A1665" s="6"/>
      <c r="B1665" s="6"/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</row>
    <row r="1666">
      <c r="A1666" s="6"/>
      <c r="B1666" s="6"/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</row>
    <row r="1667">
      <c r="A1667" s="6"/>
      <c r="B1667" s="6"/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</row>
    <row r="1668">
      <c r="A1668" s="6"/>
      <c r="B1668" s="6"/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</row>
    <row r="1669">
      <c r="A1669" s="6"/>
      <c r="B1669" s="6"/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</row>
    <row r="1670">
      <c r="A1670" s="6"/>
      <c r="B1670" s="6"/>
      <c r="C1670" s="6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</row>
    <row r="1671">
      <c r="A1671" s="6"/>
      <c r="B1671" s="6"/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</row>
    <row r="1672">
      <c r="A1672" s="6"/>
      <c r="B1672" s="6"/>
      <c r="C1672" s="6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</row>
    <row r="1673">
      <c r="A1673" s="6"/>
      <c r="B1673" s="6"/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</row>
    <row r="1674">
      <c r="A1674" s="6"/>
      <c r="B1674" s="6"/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</row>
    <row r="1675">
      <c r="A1675" s="6"/>
      <c r="B1675" s="6"/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</row>
    <row r="1676">
      <c r="A1676" s="6"/>
      <c r="B1676" s="6"/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</row>
    <row r="1677">
      <c r="A1677" s="6"/>
      <c r="B1677" s="6"/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</row>
    <row r="1678">
      <c r="A1678" s="6"/>
      <c r="B1678" s="6"/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</row>
    <row r="1679">
      <c r="A1679" s="6"/>
      <c r="B1679" s="6"/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</row>
    <row r="1680">
      <c r="A1680" s="6"/>
      <c r="B1680" s="6"/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</row>
    <row r="1681">
      <c r="A1681" s="6"/>
      <c r="B1681" s="6"/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</row>
    <row r="1682">
      <c r="A1682" s="6"/>
      <c r="B1682" s="6"/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</row>
    <row r="1683">
      <c r="A1683" s="6"/>
      <c r="B1683" s="6"/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</row>
    <row r="1684">
      <c r="A1684" s="6"/>
      <c r="B1684" s="6"/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</row>
    <row r="1685">
      <c r="A1685" s="6"/>
      <c r="B1685" s="6"/>
      <c r="C1685" s="6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</row>
    <row r="1686">
      <c r="A1686" s="6"/>
      <c r="B1686" s="6"/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</row>
    <row r="1687">
      <c r="A1687" s="6"/>
      <c r="B1687" s="6"/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</row>
    <row r="1688">
      <c r="A1688" s="6"/>
      <c r="B1688" s="6"/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</row>
    <row r="1689">
      <c r="A1689" s="6"/>
      <c r="B1689" s="6"/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</row>
    <row r="1690">
      <c r="A1690" s="6"/>
      <c r="B1690" s="6"/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</row>
    <row r="1691">
      <c r="A1691" s="6"/>
      <c r="B1691" s="6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</row>
    <row r="1692">
      <c r="A1692" s="6"/>
      <c r="B1692" s="6"/>
      <c r="C1692" s="6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</row>
    <row r="1693">
      <c r="A1693" s="6"/>
      <c r="B1693" s="6"/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</row>
    <row r="1694">
      <c r="A1694" s="6"/>
      <c r="B1694" s="6"/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</row>
    <row r="1695">
      <c r="A1695" s="6"/>
      <c r="B1695" s="6"/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</row>
    <row r="1696">
      <c r="A1696" s="6"/>
      <c r="B1696" s="6"/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</row>
    <row r="1697">
      <c r="A1697" s="6"/>
      <c r="B1697" s="6"/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</row>
    <row r="1698">
      <c r="A1698" s="6"/>
      <c r="B1698" s="6"/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</row>
    <row r="1699">
      <c r="A1699" s="6"/>
      <c r="B1699" s="6"/>
      <c r="C1699" s="6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</row>
    <row r="1700">
      <c r="A1700" s="6"/>
      <c r="B1700" s="6"/>
      <c r="C1700" s="6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</row>
    <row r="1701">
      <c r="A1701" s="6"/>
      <c r="B1701" s="6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</row>
    <row r="1702">
      <c r="A1702" s="6"/>
      <c r="B1702" s="6"/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</row>
    <row r="1703">
      <c r="A1703" s="6"/>
      <c r="B1703" s="6"/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</row>
    <row r="1704">
      <c r="A1704" s="6"/>
      <c r="B1704" s="6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</row>
    <row r="1705">
      <c r="A1705" s="6"/>
      <c r="B1705" s="6"/>
      <c r="C1705" s="6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</row>
    <row r="1706">
      <c r="A1706" s="6"/>
      <c r="B1706" s="6"/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</row>
    <row r="1707">
      <c r="A1707" s="6"/>
      <c r="B1707" s="6"/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</row>
    <row r="1708">
      <c r="A1708" s="6"/>
      <c r="B1708" s="6"/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</row>
    <row r="1709">
      <c r="A1709" s="6"/>
      <c r="B1709" s="6"/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</row>
    <row r="1710">
      <c r="A1710" s="6"/>
      <c r="B1710" s="6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</row>
    <row r="1711">
      <c r="A1711" s="6"/>
      <c r="B1711" s="6"/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</row>
    <row r="1712">
      <c r="A1712" s="6"/>
      <c r="B1712" s="6"/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</row>
    <row r="1713">
      <c r="A1713" s="6"/>
      <c r="B1713" s="6"/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</row>
    <row r="1714">
      <c r="A1714" s="6"/>
      <c r="B1714" s="6"/>
      <c r="C1714" s="6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</row>
    <row r="1715">
      <c r="A1715" s="6"/>
      <c r="B1715" s="6"/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</row>
    <row r="1716">
      <c r="A1716" s="6"/>
      <c r="B1716" s="6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</row>
    <row r="1717">
      <c r="A1717" s="6"/>
      <c r="B1717" s="6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</row>
    <row r="1718">
      <c r="A1718" s="6"/>
      <c r="B1718" s="6"/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</row>
    <row r="1719">
      <c r="A1719" s="6"/>
      <c r="B1719" s="6"/>
      <c r="C1719" s="6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</row>
    <row r="1720">
      <c r="A1720" s="6"/>
      <c r="B1720" s="6"/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</row>
    <row r="1721">
      <c r="A1721" s="6"/>
      <c r="B1721" s="6"/>
      <c r="C1721" s="6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</row>
    <row r="1722">
      <c r="A1722" s="6"/>
      <c r="B1722" s="6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</row>
    <row r="1723">
      <c r="A1723" s="6"/>
      <c r="B1723" s="6"/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</row>
    <row r="1724">
      <c r="A1724" s="6"/>
      <c r="B1724" s="6"/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</row>
    <row r="1725">
      <c r="A1725" s="6"/>
      <c r="B1725" s="6"/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</row>
    <row r="1726">
      <c r="A1726" s="6"/>
      <c r="B1726" s="6"/>
      <c r="C1726" s="6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</row>
    <row r="1727">
      <c r="A1727" s="6"/>
      <c r="B1727" s="6"/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</row>
    <row r="1728">
      <c r="A1728" s="6"/>
      <c r="B1728" s="6"/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</row>
    <row r="1729">
      <c r="A1729" s="6"/>
      <c r="B1729" s="6"/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</row>
    <row r="1730">
      <c r="A1730" s="6"/>
      <c r="B1730" s="6"/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</row>
    <row r="1731">
      <c r="A1731" s="6"/>
      <c r="B1731" s="6"/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</row>
    <row r="1732">
      <c r="A1732" s="6"/>
      <c r="B1732" s="6"/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</row>
    <row r="1733">
      <c r="A1733" s="6"/>
      <c r="B1733" s="6"/>
      <c r="C1733" s="6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</row>
    <row r="1734">
      <c r="A1734" s="6"/>
      <c r="B1734" s="6"/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</row>
    <row r="1735">
      <c r="A1735" s="6"/>
      <c r="B1735" s="6"/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</row>
    <row r="1736">
      <c r="A1736" s="6"/>
      <c r="B1736" s="6"/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</row>
    <row r="1737">
      <c r="A1737" s="6"/>
      <c r="B1737" s="6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</row>
    <row r="1738">
      <c r="A1738" s="6"/>
      <c r="B1738" s="6"/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</row>
    <row r="1739">
      <c r="A1739" s="6"/>
      <c r="B1739" s="6"/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</row>
    <row r="1740">
      <c r="A1740" s="6"/>
      <c r="B1740" s="6"/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</row>
    <row r="1741">
      <c r="A1741" s="6"/>
      <c r="B1741" s="6"/>
      <c r="C1741" s="6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</row>
    <row r="1742">
      <c r="A1742" s="6"/>
      <c r="B1742" s="6"/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</row>
    <row r="1743">
      <c r="A1743" s="6"/>
      <c r="B1743" s="6"/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</row>
    <row r="1744">
      <c r="A1744" s="6"/>
      <c r="B1744" s="6"/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</row>
    <row r="1745">
      <c r="A1745" s="6"/>
      <c r="B1745" s="6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</row>
    <row r="1746">
      <c r="A1746" s="6"/>
      <c r="B1746" s="6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</row>
    <row r="1747">
      <c r="A1747" s="6"/>
      <c r="B1747" s="6"/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</row>
    <row r="1748">
      <c r="A1748" s="6"/>
      <c r="B1748" s="6"/>
      <c r="C1748" s="6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</row>
    <row r="1749">
      <c r="A1749" s="6"/>
      <c r="B1749" s="6"/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</row>
    <row r="1750">
      <c r="A1750" s="6"/>
      <c r="B1750" s="6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</row>
    <row r="1751">
      <c r="A1751" s="6"/>
      <c r="B1751" s="6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</row>
    <row r="1752">
      <c r="A1752" s="6"/>
      <c r="B1752" s="6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</row>
    <row r="1753">
      <c r="A1753" s="6"/>
      <c r="B1753" s="6"/>
      <c r="C1753" s="6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</row>
    <row r="1754">
      <c r="A1754" s="6"/>
      <c r="B1754" s="6"/>
      <c r="C1754" s="6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</row>
    <row r="1755">
      <c r="A1755" s="6"/>
      <c r="B1755" s="6"/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</row>
    <row r="1756">
      <c r="A1756" s="6"/>
      <c r="B1756" s="6"/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</row>
    <row r="1757">
      <c r="A1757" s="6"/>
      <c r="B1757" s="6"/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</row>
    <row r="1758">
      <c r="A1758" s="6"/>
      <c r="B1758" s="6"/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</row>
    <row r="1759">
      <c r="A1759" s="6"/>
      <c r="B1759" s="6"/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</row>
    <row r="1760">
      <c r="A1760" s="6"/>
      <c r="B1760" s="6"/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</row>
    <row r="1761">
      <c r="A1761" s="6"/>
      <c r="B1761" s="6"/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</row>
    <row r="1762">
      <c r="A1762" s="6"/>
      <c r="B1762" s="6"/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</row>
    <row r="1763">
      <c r="A1763" s="6"/>
      <c r="B1763" s="6"/>
      <c r="C1763" s="6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</row>
    <row r="1764">
      <c r="A1764" s="6"/>
      <c r="B1764" s="6"/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</row>
    <row r="1765">
      <c r="A1765" s="6"/>
      <c r="B1765" s="6"/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</row>
    <row r="1766">
      <c r="A1766" s="6"/>
      <c r="B1766" s="6"/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</row>
    <row r="1767">
      <c r="A1767" s="6"/>
      <c r="B1767" s="6"/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</row>
    <row r="1768">
      <c r="A1768" s="6"/>
      <c r="B1768" s="6"/>
      <c r="C1768" s="6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</row>
    <row r="1769">
      <c r="A1769" s="6"/>
      <c r="B1769" s="6"/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</row>
    <row r="1770">
      <c r="A1770" s="6"/>
      <c r="B1770" s="6"/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</row>
    <row r="1771">
      <c r="A1771" s="6"/>
      <c r="B1771" s="6"/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</row>
    <row r="1772">
      <c r="A1772" s="6"/>
      <c r="B1772" s="6"/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</row>
    <row r="1773">
      <c r="A1773" s="6"/>
      <c r="B1773" s="6"/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</row>
    <row r="1774">
      <c r="A1774" s="6"/>
      <c r="B1774" s="6"/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</row>
    <row r="1775">
      <c r="A1775" s="6"/>
      <c r="B1775" s="6"/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</row>
    <row r="1776">
      <c r="A1776" s="6"/>
      <c r="B1776" s="6"/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</row>
    <row r="1777">
      <c r="A1777" s="6"/>
      <c r="B1777" s="6"/>
      <c r="C1777" s="6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</row>
    <row r="1778">
      <c r="A1778" s="6"/>
      <c r="B1778" s="6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</row>
    <row r="1779">
      <c r="A1779" s="6"/>
      <c r="B1779" s="6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</row>
    <row r="1780">
      <c r="A1780" s="6"/>
      <c r="B1780" s="6"/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</row>
    <row r="1781">
      <c r="A1781" s="6"/>
      <c r="B1781" s="6"/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</row>
    <row r="1782">
      <c r="A1782" s="6"/>
      <c r="B1782" s="6"/>
      <c r="C1782" s="6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</row>
    <row r="1783">
      <c r="A1783" s="6"/>
      <c r="B1783" s="6"/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</row>
    <row r="1784">
      <c r="A1784" s="6"/>
      <c r="B1784" s="6"/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</row>
    <row r="1785">
      <c r="A1785" s="6"/>
      <c r="B1785" s="6"/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</row>
    <row r="1786">
      <c r="A1786" s="6"/>
      <c r="B1786" s="6"/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</row>
    <row r="1787">
      <c r="A1787" s="6"/>
      <c r="B1787" s="6"/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</row>
    <row r="1788">
      <c r="A1788" s="6"/>
      <c r="B1788" s="6"/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</row>
    <row r="1789">
      <c r="A1789" s="6"/>
      <c r="B1789" s="6"/>
      <c r="C1789" s="6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</row>
    <row r="1790">
      <c r="A1790" s="6"/>
      <c r="B1790" s="6"/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</row>
    <row r="1791">
      <c r="A1791" s="6"/>
      <c r="B1791" s="6"/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</row>
    <row r="1792">
      <c r="A1792" s="6"/>
      <c r="B1792" s="6"/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</row>
    <row r="1793">
      <c r="A1793" s="6"/>
      <c r="B1793" s="6"/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</row>
    <row r="1794">
      <c r="A1794" s="6"/>
      <c r="B1794" s="6"/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</row>
    <row r="1795">
      <c r="A1795" s="6"/>
      <c r="B1795" s="6"/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</row>
    <row r="1796">
      <c r="A1796" s="6"/>
      <c r="B1796" s="6"/>
      <c r="C1796" s="6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</row>
    <row r="1797">
      <c r="A1797" s="6"/>
      <c r="B1797" s="6"/>
      <c r="C1797" s="6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</row>
    <row r="1798">
      <c r="A1798" s="6"/>
      <c r="B1798" s="6"/>
      <c r="C1798" s="6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</row>
    <row r="1799">
      <c r="A1799" s="6"/>
      <c r="B1799" s="6"/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</row>
    <row r="1800">
      <c r="A1800" s="6"/>
      <c r="B1800" s="6"/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</row>
    <row r="1801">
      <c r="A1801" s="6"/>
      <c r="B1801" s="6"/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</row>
    <row r="1802">
      <c r="A1802" s="6"/>
      <c r="B1802" s="6"/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</row>
    <row r="1803">
      <c r="A1803" s="6"/>
      <c r="B1803" s="6"/>
      <c r="C1803" s="6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</row>
    <row r="1804">
      <c r="A1804" s="6"/>
      <c r="B1804" s="6"/>
      <c r="C1804" s="6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</row>
    <row r="1805">
      <c r="A1805" s="6"/>
      <c r="B1805" s="6"/>
      <c r="C1805" s="6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</row>
    <row r="1806">
      <c r="A1806" s="6"/>
      <c r="B1806" s="6"/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</row>
    <row r="1807">
      <c r="A1807" s="6"/>
      <c r="B1807" s="6"/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</row>
    <row r="1808">
      <c r="A1808" s="6"/>
      <c r="B1808" s="6"/>
      <c r="C1808" s="6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</row>
    <row r="1809">
      <c r="A1809" s="6"/>
      <c r="B1809" s="6"/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</row>
    <row r="1810">
      <c r="A1810" s="6"/>
      <c r="B1810" s="6"/>
      <c r="C1810" s="6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</row>
    <row r="1811">
      <c r="A1811" s="6"/>
      <c r="B1811" s="6"/>
      <c r="C1811" s="6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</row>
    <row r="1812">
      <c r="A1812" s="6"/>
      <c r="B1812" s="6"/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</row>
    <row r="1813">
      <c r="A1813" s="6"/>
      <c r="B1813" s="6"/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</row>
    <row r="1814">
      <c r="A1814" s="6"/>
      <c r="B1814" s="6"/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</row>
    <row r="1815">
      <c r="A1815" s="6"/>
      <c r="B1815" s="6"/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</row>
    <row r="1816">
      <c r="A1816" s="6"/>
      <c r="B1816" s="6"/>
      <c r="C1816" s="6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</row>
    <row r="1817">
      <c r="A1817" s="6"/>
      <c r="B1817" s="6"/>
      <c r="C1817" s="6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</row>
    <row r="1818">
      <c r="A1818" s="6"/>
      <c r="B1818" s="6"/>
      <c r="C1818" s="6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</row>
    <row r="1819">
      <c r="A1819" s="6"/>
      <c r="B1819" s="6"/>
      <c r="C1819" s="6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</row>
    <row r="1820">
      <c r="A1820" s="6"/>
      <c r="B1820" s="6"/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</row>
    <row r="1821">
      <c r="A1821" s="6"/>
      <c r="B1821" s="6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</row>
    <row r="1822">
      <c r="A1822" s="6"/>
      <c r="B1822" s="6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</row>
    <row r="1823">
      <c r="A1823" s="6"/>
      <c r="B1823" s="6"/>
      <c r="C1823" s="6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</row>
    <row r="1824">
      <c r="A1824" s="6"/>
      <c r="B1824" s="6"/>
      <c r="C1824" s="6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</row>
    <row r="1825">
      <c r="A1825" s="6"/>
      <c r="B1825" s="6"/>
      <c r="C1825" s="6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</row>
    <row r="1826">
      <c r="A1826" s="6"/>
      <c r="B1826" s="6"/>
      <c r="C1826" s="6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</row>
    <row r="1827">
      <c r="A1827" s="6"/>
      <c r="B1827" s="6"/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</row>
    <row r="1828">
      <c r="A1828" s="6"/>
      <c r="B1828" s="6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</row>
    <row r="1829">
      <c r="A1829" s="6"/>
      <c r="B1829" s="6"/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</row>
    <row r="1830">
      <c r="A1830" s="6"/>
      <c r="B1830" s="6"/>
      <c r="C1830" s="6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</row>
    <row r="1831">
      <c r="A1831" s="6"/>
      <c r="B1831" s="6"/>
      <c r="C1831" s="6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</row>
    <row r="1832">
      <c r="A1832" s="6"/>
      <c r="B1832" s="6"/>
      <c r="C1832" s="6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</row>
    <row r="1833">
      <c r="A1833" s="6"/>
      <c r="B1833" s="6"/>
      <c r="C1833" s="6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</row>
    <row r="1834">
      <c r="A1834" s="6"/>
      <c r="B1834" s="6"/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</row>
    <row r="1835">
      <c r="A1835" s="6"/>
      <c r="B1835" s="6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</row>
    <row r="1836">
      <c r="A1836" s="6"/>
      <c r="B1836" s="6"/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</row>
    <row r="1837">
      <c r="A1837" s="6"/>
      <c r="B1837" s="6"/>
      <c r="C1837" s="6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</row>
    <row r="1838">
      <c r="A1838" s="6"/>
      <c r="B1838" s="6"/>
      <c r="C1838" s="6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</row>
    <row r="1839">
      <c r="A1839" s="6"/>
      <c r="B1839" s="6"/>
      <c r="C1839" s="6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</row>
    <row r="1840">
      <c r="A1840" s="6"/>
      <c r="B1840" s="6"/>
      <c r="C1840" s="6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</row>
    <row r="1841">
      <c r="A1841" s="6"/>
      <c r="B1841" s="6"/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</row>
    <row r="1842">
      <c r="A1842" s="6"/>
      <c r="B1842" s="6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</row>
    <row r="1843">
      <c r="A1843" s="6"/>
      <c r="B1843" s="6"/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</row>
    <row r="1844">
      <c r="A1844" s="6"/>
      <c r="B1844" s="6"/>
      <c r="C1844" s="6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</row>
    <row r="1845">
      <c r="A1845" s="6"/>
      <c r="B1845" s="6"/>
      <c r="C1845" s="6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</row>
    <row r="1846">
      <c r="A1846" s="6"/>
      <c r="B1846" s="6"/>
      <c r="C1846" s="6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</row>
    <row r="1847">
      <c r="A1847" s="6"/>
      <c r="B1847" s="6"/>
      <c r="C1847" s="6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</row>
    <row r="1848">
      <c r="A1848" s="6"/>
      <c r="B1848" s="6"/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</row>
    <row r="1849">
      <c r="A1849" s="6"/>
      <c r="B1849" s="6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</row>
    <row r="1850">
      <c r="A1850" s="6"/>
      <c r="B1850" s="6"/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</row>
    <row r="1851">
      <c r="A1851" s="6"/>
      <c r="B1851" s="6"/>
      <c r="C1851" s="6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</row>
    <row r="1852">
      <c r="A1852" s="6"/>
      <c r="B1852" s="6"/>
      <c r="C1852" s="6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</row>
    <row r="1853">
      <c r="A1853" s="6"/>
      <c r="B1853" s="6"/>
      <c r="C1853" s="6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</row>
    <row r="1854">
      <c r="A1854" s="6"/>
      <c r="B1854" s="6"/>
      <c r="C1854" s="6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</row>
    <row r="1855">
      <c r="A1855" s="6"/>
      <c r="B1855" s="6"/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</row>
    <row r="1856">
      <c r="A1856" s="6"/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</row>
    <row r="1857">
      <c r="A1857" s="6"/>
      <c r="B1857" s="6"/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</row>
    <row r="1858">
      <c r="A1858" s="6"/>
      <c r="B1858" s="6"/>
      <c r="C1858" s="6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</row>
    <row r="1859">
      <c r="A1859" s="6"/>
      <c r="B1859" s="6"/>
      <c r="C1859" s="6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</row>
    <row r="1860">
      <c r="A1860" s="6"/>
      <c r="B1860" s="6"/>
      <c r="C1860" s="6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</row>
    <row r="1861">
      <c r="A1861" s="6"/>
      <c r="B1861" s="6"/>
      <c r="C1861" s="6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</row>
    <row r="1862">
      <c r="A1862" s="6"/>
      <c r="B1862" s="6"/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</row>
    <row r="1863">
      <c r="A1863" s="6"/>
      <c r="B1863" s="6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</row>
    <row r="1864">
      <c r="A1864" s="6"/>
      <c r="B1864" s="6"/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</row>
    <row r="1865">
      <c r="A1865" s="6"/>
      <c r="B1865" s="6"/>
      <c r="C1865" s="6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</row>
    <row r="1866">
      <c r="A1866" s="6"/>
      <c r="B1866" s="6"/>
      <c r="C1866" s="6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</row>
    <row r="1867">
      <c r="A1867" s="6"/>
      <c r="B1867" s="6"/>
      <c r="C1867" s="6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</row>
    <row r="1868">
      <c r="A1868" s="6"/>
      <c r="B1868" s="6"/>
      <c r="C1868" s="6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</row>
    <row r="1869">
      <c r="A1869" s="6"/>
      <c r="B1869" s="6"/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</row>
    <row r="1870">
      <c r="A1870" s="6"/>
      <c r="B1870" s="6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</row>
    <row r="1871">
      <c r="A1871" s="6"/>
      <c r="B1871" s="6"/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</row>
    <row r="1872">
      <c r="A1872" s="6"/>
      <c r="B1872" s="6"/>
      <c r="C1872" s="6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</row>
    <row r="1873">
      <c r="A1873" s="6"/>
      <c r="B1873" s="6"/>
      <c r="C1873" s="6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</row>
    <row r="1874">
      <c r="A1874" s="6"/>
      <c r="B1874" s="6"/>
      <c r="C1874" s="6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</row>
    <row r="1875">
      <c r="A1875" s="6"/>
      <c r="B1875" s="6"/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</row>
    <row r="1876">
      <c r="A1876" s="6"/>
      <c r="B1876" s="6"/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</row>
    <row r="1877">
      <c r="A1877" s="6"/>
      <c r="B1877" s="6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</row>
    <row r="1878">
      <c r="A1878" s="6"/>
      <c r="B1878" s="6"/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</row>
    <row r="1879">
      <c r="A1879" s="6"/>
      <c r="B1879" s="6"/>
      <c r="C1879" s="6"/>
      <c r="D1879" s="6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</row>
    <row r="1880">
      <c r="A1880" s="6"/>
      <c r="B1880" s="6"/>
      <c r="C1880" s="6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</row>
    <row r="1881">
      <c r="A1881" s="6"/>
      <c r="B1881" s="6"/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</row>
    <row r="1882">
      <c r="A1882" s="6"/>
      <c r="B1882" s="6"/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</row>
    <row r="1883">
      <c r="A1883" s="6"/>
      <c r="B1883" s="6"/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</row>
    <row r="1884">
      <c r="A1884" s="6"/>
      <c r="B1884" s="6"/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</row>
    <row r="1885">
      <c r="A1885" s="6"/>
      <c r="B1885" s="6"/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</row>
    <row r="1886">
      <c r="A1886" s="6"/>
      <c r="B1886" s="6"/>
      <c r="C1886" s="6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</row>
    <row r="1887">
      <c r="A1887" s="6"/>
      <c r="B1887" s="6"/>
      <c r="C1887" s="6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</row>
    <row r="1888">
      <c r="A1888" s="6"/>
      <c r="B1888" s="6"/>
      <c r="C1888" s="6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</row>
    <row r="1889">
      <c r="A1889" s="6"/>
      <c r="B1889" s="6"/>
      <c r="C1889" s="6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</row>
    <row r="1890">
      <c r="A1890" s="6"/>
      <c r="B1890" s="6"/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</row>
    <row r="1891">
      <c r="A1891" s="6"/>
      <c r="B1891" s="6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</row>
    <row r="1892">
      <c r="A1892" s="6"/>
      <c r="B1892" s="6"/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</row>
    <row r="1893">
      <c r="A1893" s="6"/>
      <c r="B1893" s="6"/>
      <c r="C1893" s="6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</row>
    <row r="1894">
      <c r="A1894" s="6"/>
      <c r="B1894" s="6"/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</row>
    <row r="1895">
      <c r="A1895" s="6"/>
      <c r="B1895" s="6"/>
      <c r="C1895" s="6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</row>
    <row r="1896">
      <c r="A1896" s="6"/>
      <c r="B1896" s="6"/>
      <c r="C1896" s="6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</row>
    <row r="1897">
      <c r="A1897" s="6"/>
      <c r="B1897" s="6"/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</row>
    <row r="1898">
      <c r="A1898" s="6"/>
      <c r="B1898" s="6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</row>
    <row r="1899">
      <c r="A1899" s="6"/>
      <c r="B1899" s="6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</row>
    <row r="1900">
      <c r="A1900" s="6"/>
      <c r="B1900" s="6"/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</row>
    <row r="1901">
      <c r="A1901" s="6"/>
      <c r="B1901" s="6"/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</row>
    <row r="1902">
      <c r="A1902" s="6"/>
      <c r="B1902" s="6"/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</row>
    <row r="1903">
      <c r="A1903" s="6"/>
      <c r="B1903" s="6"/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</row>
    <row r="1904">
      <c r="A1904" s="6"/>
      <c r="B1904" s="6"/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</row>
    <row r="1905">
      <c r="A1905" s="6"/>
      <c r="B1905" s="6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</row>
    <row r="1906">
      <c r="A1906" s="6"/>
      <c r="B1906" s="6"/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</row>
    <row r="1907">
      <c r="A1907" s="6"/>
      <c r="B1907" s="6"/>
      <c r="C1907" s="6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</row>
    <row r="1908">
      <c r="A1908" s="6"/>
      <c r="B1908" s="6"/>
      <c r="C1908" s="6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</row>
    <row r="1909">
      <c r="A1909" s="6"/>
      <c r="B1909" s="6"/>
      <c r="C1909" s="6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</row>
    <row r="1910">
      <c r="A1910" s="6"/>
      <c r="B1910" s="6"/>
      <c r="C1910" s="6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</row>
    <row r="1911">
      <c r="A1911" s="6"/>
      <c r="B1911" s="6"/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</row>
    <row r="1912">
      <c r="A1912" s="6"/>
      <c r="B1912" s="6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</row>
    <row r="1913">
      <c r="A1913" s="6"/>
      <c r="B1913" s="6"/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</row>
    <row r="1914">
      <c r="A1914" s="6"/>
      <c r="B1914" s="6"/>
      <c r="C1914" s="6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</row>
    <row r="1915">
      <c r="A1915" s="6"/>
      <c r="B1915" s="6"/>
      <c r="C1915" s="6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</row>
    <row r="1916">
      <c r="A1916" s="6"/>
      <c r="B1916" s="6"/>
      <c r="C1916" s="6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</row>
    <row r="1917">
      <c r="A1917" s="6"/>
      <c r="B1917" s="6"/>
      <c r="C1917" s="6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</row>
    <row r="1918">
      <c r="A1918" s="6"/>
      <c r="B1918" s="6"/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</row>
    <row r="1919">
      <c r="A1919" s="6"/>
      <c r="B1919" s="6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</row>
    <row r="1920">
      <c r="A1920" s="6"/>
      <c r="B1920" s="6"/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</row>
    <row r="1921">
      <c r="A1921" s="6"/>
      <c r="B1921" s="6"/>
      <c r="C1921" s="6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</row>
    <row r="1922">
      <c r="A1922" s="6"/>
      <c r="B1922" s="6"/>
      <c r="C1922" s="6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</row>
    <row r="1923">
      <c r="A1923" s="6"/>
      <c r="B1923" s="6"/>
      <c r="C1923" s="6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</row>
    <row r="1924">
      <c r="A1924" s="6"/>
      <c r="B1924" s="6"/>
      <c r="C1924" s="6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</row>
    <row r="1925">
      <c r="A1925" s="6"/>
      <c r="B1925" s="6"/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</row>
    <row r="1926">
      <c r="A1926" s="6"/>
      <c r="B1926" s="6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</row>
    <row r="1927">
      <c r="A1927" s="6"/>
      <c r="B1927" s="6"/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</row>
    <row r="1928">
      <c r="A1928" s="6"/>
      <c r="B1928" s="6"/>
      <c r="C1928" s="6"/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</row>
    <row r="1929">
      <c r="A1929" s="6"/>
      <c r="B1929" s="6"/>
      <c r="C1929" s="6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</row>
    <row r="1930">
      <c r="A1930" s="6"/>
      <c r="B1930" s="6"/>
      <c r="C1930" s="6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</row>
    <row r="1931">
      <c r="A1931" s="6"/>
      <c r="B1931" s="6"/>
      <c r="C1931" s="6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</row>
    <row r="1932">
      <c r="A1932" s="6"/>
      <c r="B1932" s="6"/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</row>
    <row r="1933">
      <c r="A1933" s="6"/>
      <c r="B1933" s="6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</row>
    <row r="1934">
      <c r="A1934" s="6"/>
      <c r="B1934" s="6"/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</row>
    <row r="1935">
      <c r="A1935" s="6"/>
      <c r="B1935" s="6"/>
      <c r="C1935" s="6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</row>
    <row r="1936">
      <c r="A1936" s="6"/>
      <c r="B1936" s="6"/>
      <c r="C1936" s="6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</row>
    <row r="1937">
      <c r="A1937" s="6"/>
      <c r="B1937" s="6"/>
      <c r="C1937" s="6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</row>
    <row r="1938">
      <c r="A1938" s="6"/>
      <c r="B1938" s="6"/>
      <c r="C1938" s="6"/>
      <c r="D1938" s="6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</row>
    <row r="1939">
      <c r="A1939" s="6"/>
      <c r="B1939" s="6"/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</row>
    <row r="1940">
      <c r="A1940" s="6"/>
      <c r="B1940" s="6"/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</row>
    <row r="1941">
      <c r="A1941" s="6"/>
      <c r="B1941" s="6"/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</row>
    <row r="1942">
      <c r="A1942" s="6"/>
      <c r="B1942" s="6"/>
      <c r="C1942" s="6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</row>
    <row r="1943">
      <c r="A1943" s="6"/>
      <c r="B1943" s="6"/>
      <c r="C1943" s="6"/>
      <c r="D1943" s="6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</row>
    <row r="1944">
      <c r="A1944" s="6"/>
      <c r="B1944" s="6"/>
      <c r="C1944" s="6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</row>
    <row r="1945">
      <c r="A1945" s="6"/>
      <c r="B1945" s="6"/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</row>
    <row r="1946">
      <c r="A1946" s="6"/>
      <c r="B1946" s="6"/>
      <c r="C1946" s="6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</row>
    <row r="1947">
      <c r="A1947" s="6"/>
      <c r="B1947" s="6"/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</row>
    <row r="1948">
      <c r="A1948" s="6"/>
      <c r="B1948" s="6"/>
      <c r="C1948" s="6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</row>
    <row r="1949">
      <c r="A1949" s="6"/>
      <c r="B1949" s="6"/>
      <c r="C1949" s="6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</row>
    <row r="1950">
      <c r="A1950" s="6"/>
      <c r="B1950" s="6"/>
      <c r="C1950" s="6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</row>
    <row r="1951">
      <c r="A1951" s="6"/>
      <c r="B1951" s="6"/>
      <c r="C1951" s="6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</row>
    <row r="1952">
      <c r="A1952" s="6"/>
      <c r="B1952" s="6"/>
      <c r="C1952" s="6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</row>
    <row r="1953">
      <c r="A1953" s="6"/>
      <c r="B1953" s="6"/>
      <c r="C1953" s="6"/>
      <c r="D1953" s="6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</row>
    <row r="1954">
      <c r="A1954" s="6"/>
      <c r="B1954" s="6"/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</row>
    <row r="1955">
      <c r="A1955" s="6"/>
      <c r="B1955" s="6"/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</row>
    <row r="1956">
      <c r="A1956" s="6"/>
      <c r="B1956" s="6"/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</row>
    <row r="1957">
      <c r="A1957" s="6"/>
      <c r="B1957" s="6"/>
      <c r="C1957" s="6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</row>
    <row r="1958">
      <c r="A1958" s="6"/>
      <c r="B1958" s="6"/>
      <c r="C1958" s="6"/>
      <c r="D1958" s="6"/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</row>
    <row r="1959">
      <c r="A1959" s="6"/>
      <c r="B1959" s="6"/>
      <c r="C1959" s="6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</row>
    <row r="1960">
      <c r="A1960" s="6"/>
      <c r="B1960" s="6"/>
      <c r="C1960" s="6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</row>
    <row r="1961">
      <c r="A1961" s="6"/>
      <c r="B1961" s="6"/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</row>
    <row r="1962">
      <c r="A1962" s="6"/>
      <c r="B1962" s="6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</row>
    <row r="1963">
      <c r="A1963" s="6"/>
      <c r="B1963" s="6"/>
      <c r="C1963" s="6"/>
      <c r="D1963" s="6"/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</row>
    <row r="1964">
      <c r="A1964" s="6"/>
      <c r="B1964" s="6"/>
      <c r="C1964" s="6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</row>
    <row r="1965">
      <c r="A1965" s="6"/>
      <c r="B1965" s="6"/>
      <c r="C1965" s="6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</row>
    <row r="1966">
      <c r="A1966" s="6"/>
      <c r="B1966" s="6"/>
      <c r="C1966" s="6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</row>
    <row r="1967">
      <c r="A1967" s="6"/>
      <c r="B1967" s="6"/>
      <c r="C1967" s="6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</row>
    <row r="1968">
      <c r="A1968" s="6"/>
      <c r="B1968" s="6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</row>
    <row r="1969">
      <c r="A1969" s="6"/>
      <c r="B1969" s="6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</row>
    <row r="1970">
      <c r="A1970" s="6"/>
      <c r="B1970" s="6"/>
      <c r="C1970" s="6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</row>
    <row r="1971">
      <c r="A1971" s="6"/>
      <c r="B1971" s="6"/>
      <c r="C1971" s="6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</row>
    <row r="1972">
      <c r="A1972" s="6"/>
      <c r="B1972" s="6"/>
      <c r="C1972" s="6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</row>
    <row r="1973">
      <c r="A1973" s="6"/>
      <c r="B1973" s="6"/>
      <c r="C1973" s="6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</row>
    <row r="1974">
      <c r="A1974" s="6"/>
      <c r="B1974" s="6"/>
      <c r="C1974" s="6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</row>
    <row r="1975">
      <c r="A1975" s="6"/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</row>
    <row r="1976">
      <c r="A1976" s="6"/>
      <c r="B1976" s="6"/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</row>
    <row r="1977">
      <c r="A1977" s="6"/>
      <c r="B1977" s="6"/>
      <c r="C1977" s="6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</row>
    <row r="1978">
      <c r="A1978" s="6"/>
      <c r="B1978" s="6"/>
      <c r="C1978" s="6"/>
      <c r="D1978" s="6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</row>
    <row r="1979">
      <c r="A1979" s="6"/>
      <c r="B1979" s="6"/>
      <c r="C1979" s="6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</row>
    <row r="1980">
      <c r="A1980" s="6"/>
      <c r="B1980" s="6"/>
      <c r="C1980" s="6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</row>
    <row r="1981">
      <c r="A1981" s="6"/>
      <c r="B1981" s="6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</row>
    <row r="1982">
      <c r="A1982" s="6"/>
      <c r="B1982" s="6"/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</row>
    <row r="1983">
      <c r="A1983" s="6"/>
      <c r="B1983" s="6"/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</row>
    <row r="1984">
      <c r="A1984" s="6"/>
      <c r="B1984" s="6"/>
      <c r="C1984" s="6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</row>
    <row r="1985">
      <c r="A1985" s="6"/>
      <c r="B1985" s="6"/>
      <c r="C1985" s="6"/>
      <c r="D1985" s="6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</row>
    <row r="1986">
      <c r="A1986" s="6"/>
      <c r="B1986" s="6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</row>
    <row r="1987">
      <c r="A1987" s="6"/>
      <c r="B1987" s="6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</row>
    <row r="1988">
      <c r="A1988" s="6"/>
      <c r="B1988" s="6"/>
      <c r="C1988" s="6"/>
      <c r="D1988" s="6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</row>
    <row r="1989">
      <c r="A1989" s="6"/>
      <c r="B1989" s="6"/>
      <c r="C1989" s="6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</row>
    <row r="1990">
      <c r="A1990" s="6"/>
      <c r="B1990" s="6"/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</row>
    <row r="1991">
      <c r="A1991" s="6"/>
      <c r="B1991" s="6"/>
      <c r="C1991" s="6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</row>
    <row r="1992">
      <c r="A1992" s="6"/>
      <c r="B1992" s="6"/>
      <c r="C1992" s="6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</row>
    <row r="1993">
      <c r="A1993" s="6"/>
      <c r="B1993" s="6"/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</row>
    <row r="1994">
      <c r="A1994" s="6"/>
      <c r="B1994" s="6"/>
      <c r="C1994" s="6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</row>
    <row r="1995">
      <c r="A1995" s="6"/>
      <c r="B1995" s="6"/>
      <c r="C1995" s="6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</row>
    <row r="1996">
      <c r="A1996" s="6"/>
      <c r="B1996" s="6"/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</row>
    <row r="1997">
      <c r="A1997" s="6"/>
      <c r="B1997" s="6"/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</row>
    <row r="1998">
      <c r="A1998" s="6"/>
      <c r="B1998" s="6"/>
      <c r="C1998" s="6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</row>
    <row r="1999">
      <c r="A1999" s="6"/>
      <c r="B1999" s="6"/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</row>
    <row r="2000">
      <c r="A2000" s="6"/>
      <c r="B2000" s="6"/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</row>
    <row r="2001">
      <c r="A2001" s="6"/>
      <c r="B2001" s="6"/>
      <c r="C2001" s="6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</row>
    <row r="2002">
      <c r="A2002" s="6"/>
      <c r="B2002" s="6"/>
      <c r="C2002" s="6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</row>
    <row r="2003">
      <c r="A2003" s="6"/>
      <c r="B2003" s="6"/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</row>
    <row r="2004">
      <c r="A2004" s="6"/>
      <c r="B2004" s="6"/>
      <c r="C2004" s="6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</row>
    <row r="2005">
      <c r="A2005" s="6"/>
      <c r="B2005" s="6"/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</row>
    <row r="2006">
      <c r="A2006" s="6"/>
      <c r="B2006" s="6"/>
      <c r="C2006" s="6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</row>
    <row r="2007">
      <c r="A2007" s="6"/>
      <c r="B2007" s="6"/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</row>
    <row r="2008">
      <c r="A2008" s="6"/>
      <c r="B2008" s="6"/>
      <c r="C2008" s="6"/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</row>
    <row r="2009">
      <c r="A2009" s="6"/>
      <c r="B2009" s="6"/>
      <c r="C2009" s="6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</row>
    <row r="2010">
      <c r="A2010" s="6"/>
      <c r="B2010" s="6"/>
      <c r="C2010" s="6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</row>
    <row r="2011">
      <c r="A2011" s="6"/>
      <c r="B2011" s="6"/>
      <c r="C2011" s="6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</row>
    <row r="2012">
      <c r="A2012" s="6"/>
      <c r="B2012" s="6"/>
      <c r="C2012" s="6"/>
      <c r="D2012" s="6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</row>
    <row r="2013">
      <c r="A2013" s="6"/>
      <c r="B2013" s="6"/>
      <c r="C2013" s="6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</row>
    <row r="2014">
      <c r="A2014" s="6"/>
      <c r="B2014" s="6"/>
      <c r="C2014" s="6"/>
      <c r="D2014" s="6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</row>
    <row r="2015">
      <c r="A2015" s="6"/>
      <c r="B2015" s="6"/>
      <c r="C2015" s="6"/>
      <c r="D2015" s="6"/>
      <c r="E2015" s="6"/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</row>
    <row r="2016">
      <c r="A2016" s="6"/>
      <c r="B2016" s="6"/>
      <c r="C2016" s="6"/>
      <c r="D2016" s="6"/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</row>
    <row r="2017">
      <c r="A2017" s="6"/>
      <c r="B2017" s="6"/>
      <c r="C2017" s="6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</row>
    <row r="2018">
      <c r="A2018" s="6"/>
      <c r="B2018" s="6"/>
      <c r="C2018" s="6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</row>
    <row r="2019">
      <c r="A2019" s="6"/>
      <c r="B2019" s="6"/>
      <c r="C2019" s="6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</row>
    <row r="2020">
      <c r="A2020" s="6"/>
      <c r="B2020" s="6"/>
      <c r="C2020" s="6"/>
      <c r="D2020" s="6"/>
      <c r="E2020" s="6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</row>
    <row r="2021">
      <c r="A2021" s="6"/>
      <c r="B2021" s="6"/>
      <c r="C2021" s="6"/>
      <c r="D2021" s="6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</row>
    <row r="2022">
      <c r="A2022" s="6"/>
      <c r="B2022" s="6"/>
      <c r="C2022" s="6"/>
      <c r="D2022" s="6"/>
      <c r="E2022" s="6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</row>
    <row r="2023">
      <c r="A2023" s="6"/>
      <c r="B2023" s="6"/>
      <c r="C2023" s="6"/>
      <c r="D2023" s="6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</row>
    <row r="2024">
      <c r="A2024" s="6"/>
      <c r="B2024" s="6"/>
      <c r="C2024" s="6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</row>
    <row r="2025">
      <c r="A2025" s="6"/>
      <c r="B2025" s="6"/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</row>
    <row r="2026">
      <c r="A2026" s="6"/>
      <c r="B2026" s="6"/>
      <c r="C2026" s="6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</row>
    <row r="2027">
      <c r="A2027" s="6"/>
      <c r="B2027" s="6"/>
      <c r="C2027" s="6"/>
      <c r="D2027" s="6"/>
      <c r="E2027" s="6"/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</row>
    <row r="2028">
      <c r="A2028" s="6"/>
      <c r="B2028" s="6"/>
      <c r="C2028" s="6"/>
      <c r="D2028" s="6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</row>
    <row r="2029">
      <c r="A2029" s="6"/>
      <c r="B2029" s="6"/>
      <c r="C2029" s="6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</row>
    <row r="2030">
      <c r="A2030" s="6"/>
      <c r="B2030" s="6"/>
      <c r="C2030" s="6"/>
      <c r="D2030" s="6"/>
      <c r="E2030" s="6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</row>
    <row r="2031">
      <c r="A2031" s="6"/>
      <c r="B2031" s="6"/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</row>
    <row r="2032">
      <c r="A2032" s="6"/>
      <c r="B2032" s="6"/>
      <c r="C2032" s="6"/>
      <c r="D2032" s="6"/>
      <c r="E2032" s="6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</row>
    <row r="2033">
      <c r="A2033" s="6"/>
      <c r="B2033" s="6"/>
      <c r="C2033" s="6"/>
      <c r="D2033" s="6"/>
      <c r="E2033" s="6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</row>
    <row r="2034">
      <c r="A2034" s="6"/>
      <c r="B2034" s="6"/>
      <c r="C2034" s="6"/>
      <c r="D2034" s="6"/>
      <c r="E2034" s="6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</row>
    <row r="2035">
      <c r="A2035" s="6"/>
      <c r="B2035" s="6"/>
      <c r="C2035" s="6"/>
      <c r="D2035" s="6"/>
      <c r="E2035" s="6"/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</row>
    <row r="2036">
      <c r="A2036" s="6"/>
      <c r="B2036" s="6"/>
      <c r="C2036" s="6"/>
      <c r="D2036" s="6"/>
      <c r="E2036" s="6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</row>
    <row r="2037">
      <c r="A2037" s="6"/>
      <c r="B2037" s="6"/>
      <c r="C2037" s="6"/>
      <c r="D2037" s="6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</row>
    <row r="2038">
      <c r="A2038" s="6"/>
      <c r="B2038" s="6"/>
      <c r="C2038" s="6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</row>
    <row r="2039">
      <c r="A2039" s="6"/>
      <c r="B2039" s="6"/>
      <c r="C2039" s="6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</row>
    <row r="2040">
      <c r="A2040" s="6"/>
      <c r="B2040" s="6"/>
      <c r="C2040" s="6"/>
      <c r="D2040" s="6"/>
      <c r="E2040" s="6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</row>
    <row r="2041">
      <c r="A2041" s="6"/>
      <c r="B2041" s="6"/>
      <c r="C2041" s="6"/>
      <c r="D2041" s="6"/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</row>
    <row r="2042">
      <c r="A2042" s="6"/>
      <c r="B2042" s="6"/>
      <c r="C2042" s="6"/>
      <c r="D2042" s="6"/>
      <c r="E2042" s="6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</row>
    <row r="2043">
      <c r="A2043" s="6"/>
      <c r="B2043" s="6"/>
      <c r="C2043" s="6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</row>
    <row r="2044">
      <c r="A2044" s="6"/>
      <c r="B2044" s="6"/>
      <c r="C2044" s="6"/>
      <c r="D2044" s="6"/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</row>
    <row r="2045">
      <c r="A2045" s="6"/>
      <c r="B2045" s="6"/>
      <c r="C2045" s="6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</row>
    <row r="2046">
      <c r="A2046" s="6"/>
      <c r="B2046" s="6"/>
      <c r="C2046" s="6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</row>
    <row r="2047">
      <c r="A2047" s="6"/>
      <c r="B2047" s="6"/>
      <c r="C2047" s="6"/>
      <c r="D2047" s="6"/>
      <c r="E2047" s="6"/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</row>
    <row r="2048">
      <c r="A2048" s="6"/>
      <c r="B2048" s="6"/>
      <c r="C2048" s="6"/>
      <c r="D2048" s="6"/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</row>
    <row r="2049">
      <c r="A2049" s="6"/>
      <c r="B2049" s="6"/>
      <c r="C2049" s="6"/>
      <c r="D2049" s="6"/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</row>
    <row r="2050">
      <c r="A2050" s="6"/>
      <c r="B2050" s="6"/>
      <c r="C2050" s="6"/>
      <c r="D2050" s="6"/>
      <c r="E2050" s="6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</row>
    <row r="2051">
      <c r="A2051" s="6"/>
      <c r="B2051" s="6"/>
      <c r="C2051" s="6"/>
      <c r="D2051" s="6"/>
      <c r="E2051" s="6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</row>
    <row r="2052">
      <c r="A2052" s="6"/>
      <c r="B2052" s="6"/>
      <c r="C2052" s="6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</row>
    <row r="2053">
      <c r="A2053" s="6"/>
      <c r="B2053" s="6"/>
      <c r="C2053" s="6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</row>
    <row r="2054">
      <c r="A2054" s="6"/>
      <c r="B2054" s="6"/>
      <c r="C2054" s="6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</row>
    <row r="2055">
      <c r="A2055" s="6"/>
      <c r="B2055" s="6"/>
      <c r="C2055" s="6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</row>
    <row r="2056">
      <c r="A2056" s="6"/>
      <c r="B2056" s="6"/>
      <c r="C2056" s="6"/>
      <c r="D2056" s="6"/>
      <c r="E2056" s="6"/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</row>
    <row r="2057">
      <c r="A2057" s="6"/>
      <c r="B2057" s="6"/>
      <c r="C2057" s="6"/>
      <c r="D2057" s="6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</row>
    <row r="2058">
      <c r="A2058" s="6"/>
      <c r="B2058" s="6"/>
      <c r="C2058" s="6"/>
      <c r="D2058" s="6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</row>
    <row r="2059">
      <c r="A2059" s="6"/>
      <c r="B2059" s="6"/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</row>
    <row r="2060">
      <c r="A2060" s="6"/>
      <c r="B2060" s="6"/>
      <c r="C2060" s="6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</row>
    <row r="2061">
      <c r="A2061" s="6"/>
      <c r="B2061" s="6"/>
      <c r="C2061" s="6"/>
      <c r="D2061" s="6"/>
      <c r="E2061" s="6"/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</row>
    <row r="2062">
      <c r="A2062" s="6"/>
      <c r="B2062" s="6"/>
      <c r="C2062" s="6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</row>
    <row r="2063">
      <c r="A2063" s="6"/>
      <c r="B2063" s="6"/>
      <c r="C2063" s="6"/>
      <c r="D2063" s="6"/>
      <c r="E2063" s="6"/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</row>
    <row r="2064">
      <c r="A2064" s="6"/>
      <c r="B2064" s="6"/>
      <c r="C2064" s="6"/>
      <c r="D2064" s="6"/>
      <c r="E2064" s="6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</row>
    <row r="2065">
      <c r="A2065" s="6"/>
      <c r="B2065" s="6"/>
      <c r="C2065" s="6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</row>
    <row r="2066">
      <c r="A2066" s="6"/>
      <c r="B2066" s="6"/>
      <c r="C2066" s="6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</row>
    <row r="2067">
      <c r="A2067" s="6"/>
      <c r="B2067" s="6"/>
      <c r="C2067" s="6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</row>
    <row r="2068">
      <c r="A2068" s="6"/>
      <c r="B2068" s="6"/>
      <c r="C2068" s="6"/>
      <c r="D2068" s="6"/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</row>
    <row r="2069">
      <c r="A2069" s="6"/>
      <c r="B2069" s="6"/>
      <c r="C2069" s="6"/>
      <c r="D2069" s="6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</row>
    <row r="2070">
      <c r="A2070" s="6"/>
      <c r="B2070" s="6"/>
      <c r="C2070" s="6"/>
      <c r="D2070" s="6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</row>
    <row r="2071">
      <c r="A2071" s="6"/>
      <c r="B2071" s="6"/>
      <c r="C2071" s="6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</row>
    <row r="2072">
      <c r="A2072" s="6"/>
      <c r="B2072" s="6"/>
      <c r="C2072" s="6"/>
      <c r="D2072" s="6"/>
      <c r="E2072" s="6"/>
      <c r="F2072" s="6"/>
      <c r="G2072" s="6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</row>
    <row r="2073">
      <c r="A2073" s="6"/>
      <c r="B2073" s="6"/>
      <c r="C2073" s="6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</row>
    <row r="2074">
      <c r="A2074" s="6"/>
      <c r="B2074" s="6"/>
      <c r="C2074" s="6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</row>
    <row r="2075">
      <c r="A2075" s="6"/>
      <c r="B2075" s="6"/>
      <c r="C2075" s="6"/>
      <c r="D2075" s="6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</row>
    <row r="2076">
      <c r="A2076" s="6"/>
      <c r="B2076" s="6"/>
      <c r="C2076" s="6"/>
      <c r="D2076" s="6"/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</row>
    <row r="2077">
      <c r="A2077" s="6"/>
      <c r="B2077" s="6"/>
      <c r="C2077" s="6"/>
      <c r="D2077" s="6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</row>
    <row r="2078">
      <c r="A2078" s="6"/>
      <c r="B2078" s="6"/>
      <c r="C2078" s="6"/>
      <c r="D2078" s="6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</row>
    <row r="2079">
      <c r="A2079" s="6"/>
      <c r="B2079" s="6"/>
      <c r="C2079" s="6"/>
      <c r="D2079" s="6"/>
      <c r="E2079" s="6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</row>
    <row r="2080">
      <c r="A2080" s="6"/>
      <c r="B2080" s="6"/>
      <c r="C2080" s="6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</row>
    <row r="2081">
      <c r="A2081" s="6"/>
      <c r="B2081" s="6"/>
      <c r="C2081" s="6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</row>
    <row r="2082">
      <c r="A2082" s="6"/>
      <c r="B2082" s="6"/>
      <c r="C2082" s="6"/>
      <c r="D2082" s="6"/>
      <c r="E2082" s="6"/>
      <c r="F2082" s="6"/>
      <c r="G2082" s="6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</row>
    <row r="2083">
      <c r="A2083" s="6"/>
      <c r="B2083" s="6"/>
      <c r="C2083" s="6"/>
      <c r="D2083" s="6"/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</row>
    <row r="2084">
      <c r="A2084" s="6"/>
      <c r="B2084" s="6"/>
      <c r="C2084" s="6"/>
      <c r="D2084" s="6"/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</row>
    <row r="2085">
      <c r="A2085" s="6"/>
      <c r="B2085" s="6"/>
      <c r="C2085" s="6"/>
      <c r="D2085" s="6"/>
      <c r="E2085" s="6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</row>
    <row r="2086">
      <c r="A2086" s="6"/>
      <c r="B2086" s="6"/>
      <c r="C2086" s="6"/>
      <c r="D2086" s="6"/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</row>
    <row r="2087">
      <c r="A2087" s="6"/>
      <c r="B2087" s="6"/>
      <c r="C2087" s="6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</row>
    <row r="2088">
      <c r="A2088" s="6"/>
      <c r="B2088" s="6"/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</row>
    <row r="2089">
      <c r="A2089" s="6"/>
      <c r="B2089" s="6"/>
      <c r="C2089" s="6"/>
      <c r="D2089" s="6"/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</row>
    <row r="2090">
      <c r="A2090" s="6"/>
      <c r="B2090" s="6"/>
      <c r="C2090" s="6"/>
      <c r="D2090" s="6"/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</row>
    <row r="2091">
      <c r="A2091" s="6"/>
      <c r="B2091" s="6"/>
      <c r="C2091" s="6"/>
      <c r="D2091" s="6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</row>
    <row r="2092">
      <c r="A2092" s="6"/>
      <c r="B2092" s="6"/>
      <c r="C2092" s="6"/>
      <c r="D2092" s="6"/>
      <c r="E2092" s="6"/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</row>
    <row r="2093">
      <c r="A2093" s="6"/>
      <c r="B2093" s="6"/>
      <c r="C2093" s="6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</row>
    <row r="2094">
      <c r="A2094" s="6"/>
      <c r="B2094" s="6"/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</row>
    <row r="2095">
      <c r="A2095" s="6"/>
      <c r="B2095" s="6"/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</row>
    <row r="2096">
      <c r="A2096" s="6"/>
      <c r="B2096" s="6"/>
      <c r="C2096" s="6"/>
      <c r="D2096" s="6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</row>
    <row r="2097">
      <c r="A2097" s="6"/>
      <c r="B2097" s="6"/>
      <c r="C2097" s="6"/>
      <c r="D2097" s="6"/>
      <c r="E2097" s="6"/>
      <c r="F2097" s="6"/>
      <c r="G2097" s="6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</row>
    <row r="2098">
      <c r="A2098" s="6"/>
      <c r="B2098" s="6"/>
      <c r="C2098" s="6"/>
      <c r="D2098" s="6"/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</row>
    <row r="2099">
      <c r="A2099" s="6"/>
      <c r="B2099" s="6"/>
      <c r="C2099" s="6"/>
      <c r="D2099" s="6"/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</row>
    <row r="2100">
      <c r="A2100" s="6"/>
      <c r="B2100" s="6"/>
      <c r="C2100" s="6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</row>
    <row r="2101">
      <c r="A2101" s="6"/>
      <c r="B2101" s="6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</row>
    <row r="2102">
      <c r="A2102" s="6"/>
      <c r="B2102" s="6"/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</row>
    <row r="2103">
      <c r="A2103" s="6"/>
      <c r="B2103" s="6"/>
      <c r="C2103" s="6"/>
      <c r="D2103" s="6"/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</row>
    <row r="2104">
      <c r="A2104" s="6"/>
      <c r="B2104" s="6"/>
      <c r="C2104" s="6"/>
      <c r="D2104" s="6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</row>
    <row r="2105">
      <c r="A2105" s="6"/>
      <c r="B2105" s="6"/>
      <c r="C2105" s="6"/>
      <c r="D2105" s="6"/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</row>
    <row r="2106">
      <c r="A2106" s="6"/>
      <c r="B2106" s="6"/>
      <c r="C2106" s="6"/>
      <c r="D2106" s="6"/>
      <c r="E2106" s="6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</row>
    <row r="2107">
      <c r="A2107" s="6"/>
      <c r="B2107" s="6"/>
      <c r="C2107" s="6"/>
      <c r="D2107" s="6"/>
      <c r="E2107" s="6"/>
      <c r="F2107" s="6"/>
      <c r="G2107" s="6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</row>
    <row r="2108">
      <c r="A2108" s="6"/>
      <c r="B2108" s="6"/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</row>
    <row r="2109">
      <c r="A2109" s="6"/>
      <c r="B2109" s="6"/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</row>
    <row r="2110">
      <c r="A2110" s="6"/>
      <c r="B2110" s="6"/>
      <c r="C2110" s="6"/>
      <c r="D2110" s="6"/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</row>
    <row r="2111">
      <c r="A2111" s="6"/>
      <c r="B2111" s="6"/>
      <c r="C2111" s="6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</row>
    <row r="2112">
      <c r="A2112" s="6"/>
      <c r="B2112" s="6"/>
      <c r="C2112" s="6"/>
      <c r="D2112" s="6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</row>
    <row r="2113">
      <c r="A2113" s="6"/>
      <c r="B2113" s="6"/>
      <c r="C2113" s="6"/>
      <c r="D2113" s="6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</row>
    <row r="2114">
      <c r="A2114" s="6"/>
      <c r="B2114" s="6"/>
      <c r="C2114" s="6"/>
      <c r="D2114" s="6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</row>
    <row r="2115">
      <c r="A2115" s="6"/>
      <c r="B2115" s="6"/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</row>
    <row r="2116">
      <c r="A2116" s="6"/>
      <c r="B2116" s="6"/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</row>
    <row r="2117">
      <c r="A2117" s="6"/>
      <c r="B2117" s="6"/>
      <c r="C2117" s="6"/>
      <c r="D2117" s="6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</row>
    <row r="2118">
      <c r="A2118" s="6"/>
      <c r="B2118" s="6"/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</row>
    <row r="2119">
      <c r="A2119" s="6"/>
      <c r="B2119" s="6"/>
      <c r="C2119" s="6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</row>
    <row r="2120">
      <c r="A2120" s="6"/>
      <c r="B2120" s="6"/>
      <c r="C2120" s="6"/>
      <c r="D2120" s="6"/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</row>
    <row r="2121">
      <c r="A2121" s="6"/>
      <c r="B2121" s="6"/>
      <c r="C2121" s="6"/>
      <c r="D2121" s="6"/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</row>
    <row r="2122">
      <c r="A2122" s="6"/>
      <c r="B2122" s="6"/>
      <c r="C2122" s="6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</row>
    <row r="2123">
      <c r="A2123" s="6"/>
      <c r="B2123" s="6"/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</row>
    <row r="2124">
      <c r="A2124" s="6"/>
      <c r="B2124" s="6"/>
      <c r="C2124" s="6"/>
      <c r="D2124" s="6"/>
      <c r="E2124" s="6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</row>
    <row r="2125">
      <c r="A2125" s="6"/>
      <c r="B2125" s="6"/>
      <c r="C2125" s="6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</row>
    <row r="2126">
      <c r="A2126" s="6"/>
      <c r="B2126" s="6"/>
      <c r="C2126" s="6"/>
      <c r="D2126" s="6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</row>
    <row r="2127">
      <c r="A2127" s="6"/>
      <c r="B2127" s="6"/>
      <c r="C2127" s="6"/>
      <c r="D2127" s="6"/>
      <c r="E2127" s="6"/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</row>
    <row r="2128">
      <c r="A2128" s="6"/>
      <c r="B2128" s="6"/>
      <c r="C2128" s="6"/>
      <c r="D2128" s="6"/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</row>
    <row r="2129">
      <c r="A2129" s="6"/>
      <c r="B2129" s="6"/>
      <c r="C2129" s="6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</row>
    <row r="2130">
      <c r="A2130" s="6"/>
      <c r="B2130" s="6"/>
      <c r="C2130" s="6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</row>
    <row r="2131">
      <c r="A2131" s="6"/>
      <c r="B2131" s="6"/>
      <c r="C2131" s="6"/>
      <c r="D2131" s="6"/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</row>
    <row r="2132">
      <c r="A2132" s="6"/>
      <c r="B2132" s="6"/>
      <c r="C2132" s="6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</row>
    <row r="2133">
      <c r="A2133" s="6"/>
      <c r="B2133" s="6"/>
      <c r="C2133" s="6"/>
      <c r="D2133" s="6"/>
      <c r="E2133" s="6"/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</row>
    <row r="2134">
      <c r="A2134" s="6"/>
      <c r="B2134" s="6"/>
      <c r="C2134" s="6"/>
      <c r="D2134" s="6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</row>
    <row r="2135">
      <c r="A2135" s="6"/>
      <c r="B2135" s="6"/>
      <c r="C2135" s="6"/>
      <c r="D2135" s="6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</row>
    <row r="2136">
      <c r="A2136" s="6"/>
      <c r="B2136" s="6"/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</row>
    <row r="2137">
      <c r="A2137" s="6"/>
      <c r="B2137" s="6"/>
      <c r="C2137" s="6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</row>
    <row r="2138">
      <c r="A2138" s="6"/>
      <c r="B2138" s="6"/>
      <c r="C2138" s="6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</row>
    <row r="2139">
      <c r="A2139" s="6"/>
      <c r="B2139" s="6"/>
      <c r="C2139" s="6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</row>
    <row r="2140">
      <c r="A2140" s="6"/>
      <c r="B2140" s="6"/>
      <c r="C2140" s="6"/>
      <c r="D2140" s="6"/>
      <c r="E2140" s="6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</row>
    <row r="2141">
      <c r="A2141" s="6"/>
      <c r="B2141" s="6"/>
      <c r="C2141" s="6"/>
      <c r="D2141" s="6"/>
      <c r="E2141" s="6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</row>
    <row r="2142">
      <c r="A2142" s="6"/>
      <c r="B2142" s="6"/>
      <c r="C2142" s="6"/>
      <c r="D2142" s="6"/>
      <c r="E2142" s="6"/>
      <c r="F2142" s="6"/>
      <c r="G2142" s="6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</row>
    <row r="2143">
      <c r="A2143" s="6"/>
      <c r="B2143" s="6"/>
      <c r="C2143" s="6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</row>
    <row r="2144">
      <c r="A2144" s="6"/>
      <c r="B2144" s="6"/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</row>
    <row r="2145">
      <c r="A2145" s="6"/>
      <c r="B2145" s="6"/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</row>
    <row r="2146">
      <c r="A2146" s="6"/>
      <c r="B2146" s="6"/>
      <c r="C2146" s="6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</row>
    <row r="2147">
      <c r="A2147" s="6"/>
      <c r="B2147" s="6"/>
      <c r="C2147" s="6"/>
      <c r="D2147" s="6"/>
      <c r="E2147" s="6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</row>
    <row r="2148">
      <c r="A2148" s="6"/>
      <c r="B2148" s="6"/>
      <c r="C2148" s="6"/>
      <c r="D2148" s="6"/>
      <c r="E2148" s="6"/>
      <c r="F2148" s="6"/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</row>
    <row r="2149">
      <c r="A2149" s="6"/>
      <c r="B2149" s="6"/>
      <c r="C2149" s="6"/>
      <c r="D2149" s="6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</row>
    <row r="2150">
      <c r="A2150" s="6"/>
      <c r="B2150" s="6"/>
      <c r="C2150" s="6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</row>
    <row r="2151">
      <c r="A2151" s="6"/>
      <c r="B2151" s="6"/>
      <c r="C2151" s="6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</row>
    <row r="2152">
      <c r="A2152" s="6"/>
      <c r="B2152" s="6"/>
      <c r="C2152" s="6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</row>
    <row r="2153">
      <c r="A2153" s="6"/>
      <c r="B2153" s="6"/>
      <c r="C2153" s="6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</row>
    <row r="2154">
      <c r="A2154" s="6"/>
      <c r="B2154" s="6"/>
      <c r="C2154" s="6"/>
      <c r="D2154" s="6"/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</row>
    <row r="2155">
      <c r="A2155" s="6"/>
      <c r="B2155" s="6"/>
      <c r="C2155" s="6"/>
      <c r="D2155" s="6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</row>
    <row r="2156">
      <c r="A2156" s="6"/>
      <c r="B2156" s="6"/>
      <c r="C2156" s="6"/>
      <c r="D2156" s="6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</row>
    <row r="2157">
      <c r="A2157" s="6"/>
      <c r="B2157" s="6"/>
      <c r="C2157" s="6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</row>
    <row r="2158">
      <c r="A2158" s="6"/>
      <c r="B2158" s="6"/>
      <c r="C2158" s="6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</row>
    <row r="2159">
      <c r="A2159" s="6"/>
      <c r="B2159" s="6"/>
      <c r="C2159" s="6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</row>
    <row r="2160">
      <c r="A2160" s="6"/>
      <c r="B2160" s="6"/>
      <c r="C2160" s="6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</row>
    <row r="2161">
      <c r="A2161" s="6"/>
      <c r="B2161" s="6"/>
      <c r="C2161" s="6"/>
      <c r="D2161" s="6"/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</row>
    <row r="2162">
      <c r="A2162" s="6"/>
      <c r="B2162" s="6"/>
      <c r="C2162" s="6"/>
      <c r="D2162" s="6"/>
      <c r="E2162" s="6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</row>
    <row r="2163">
      <c r="A2163" s="6"/>
      <c r="B2163" s="6"/>
      <c r="C2163" s="6"/>
      <c r="D2163" s="6"/>
      <c r="E2163" s="6"/>
      <c r="F2163" s="6"/>
      <c r="G2163" s="6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</row>
    <row r="2164">
      <c r="A2164" s="6"/>
      <c r="B2164" s="6"/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</row>
    <row r="2165">
      <c r="A2165" s="6"/>
      <c r="B2165" s="6"/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</row>
    <row r="2166">
      <c r="A2166" s="6"/>
      <c r="B2166" s="6"/>
      <c r="C2166" s="6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</row>
    <row r="2167">
      <c r="A2167" s="6"/>
      <c r="B2167" s="6"/>
      <c r="C2167" s="6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</row>
    <row r="2168">
      <c r="A2168" s="6"/>
      <c r="B2168" s="6"/>
      <c r="C2168" s="6"/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</row>
    <row r="2169">
      <c r="A2169" s="6"/>
      <c r="B2169" s="6"/>
      <c r="C2169" s="6"/>
      <c r="D2169" s="6"/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</row>
    <row r="2170">
      <c r="A2170" s="6"/>
      <c r="B2170" s="6"/>
      <c r="C2170" s="6"/>
      <c r="D2170" s="6"/>
      <c r="E2170" s="6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</row>
    <row r="2171">
      <c r="A2171" s="6"/>
      <c r="B2171" s="6"/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</row>
    <row r="2172">
      <c r="A2172" s="6"/>
      <c r="B2172" s="6"/>
      <c r="C2172" s="6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</row>
    <row r="2173">
      <c r="A2173" s="6"/>
      <c r="B2173" s="6"/>
      <c r="C2173" s="6"/>
      <c r="D2173" s="6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</row>
    <row r="2174">
      <c r="A2174" s="6"/>
      <c r="B2174" s="6"/>
      <c r="C2174" s="6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</row>
    <row r="2175">
      <c r="A2175" s="6"/>
      <c r="B2175" s="6"/>
      <c r="C2175" s="6"/>
      <c r="D2175" s="6"/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</row>
    <row r="2176">
      <c r="A2176" s="6"/>
      <c r="B2176" s="6"/>
      <c r="C2176" s="6"/>
      <c r="D2176" s="6"/>
      <c r="E2176" s="6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</row>
    <row r="2177">
      <c r="A2177" s="6"/>
      <c r="B2177" s="6"/>
      <c r="C2177" s="6"/>
      <c r="D2177" s="6"/>
      <c r="E2177" s="6"/>
      <c r="F2177" s="6"/>
      <c r="G2177" s="6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</row>
    <row r="2178">
      <c r="A2178" s="6"/>
      <c r="B2178" s="6"/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</row>
    <row r="2179">
      <c r="A2179" s="6"/>
      <c r="B2179" s="6"/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</row>
    <row r="2180">
      <c r="A2180" s="6"/>
      <c r="B2180" s="6"/>
      <c r="C2180" s="6"/>
      <c r="D2180" s="6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</row>
    <row r="2181">
      <c r="A2181" s="6"/>
      <c r="B2181" s="6"/>
      <c r="C2181" s="6"/>
      <c r="D2181" s="6"/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</row>
    <row r="2182">
      <c r="A2182" s="6"/>
      <c r="B2182" s="6"/>
      <c r="C2182" s="6"/>
      <c r="D2182" s="6"/>
      <c r="E2182" s="6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</row>
    <row r="2183">
      <c r="A2183" s="6"/>
      <c r="B2183" s="6"/>
      <c r="C2183" s="6"/>
      <c r="D2183" s="6"/>
      <c r="E2183" s="6"/>
      <c r="F2183" s="6"/>
      <c r="G2183" s="6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</row>
    <row r="2184">
      <c r="A2184" s="6"/>
      <c r="B2184" s="6"/>
      <c r="C2184" s="6"/>
      <c r="D2184" s="6"/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</row>
    <row r="2185">
      <c r="A2185" s="6"/>
      <c r="B2185" s="6"/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</row>
    <row r="2186">
      <c r="A2186" s="6"/>
      <c r="B2186" s="6"/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</row>
    <row r="2187">
      <c r="A2187" s="6"/>
      <c r="B2187" s="6"/>
      <c r="C2187" s="6"/>
      <c r="D2187" s="6"/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</row>
    <row r="2188">
      <c r="A2188" s="6"/>
      <c r="B2188" s="6"/>
      <c r="C2188" s="6"/>
      <c r="D2188" s="6"/>
      <c r="E2188" s="6"/>
      <c r="F2188" s="6"/>
      <c r="G2188" s="6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</row>
    <row r="2189">
      <c r="A2189" s="6"/>
      <c r="B2189" s="6"/>
      <c r="C2189" s="6"/>
      <c r="D2189" s="6"/>
      <c r="E2189" s="6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</row>
    <row r="2190">
      <c r="A2190" s="6"/>
      <c r="B2190" s="6"/>
      <c r="C2190" s="6"/>
      <c r="D2190" s="6"/>
      <c r="E2190" s="6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</row>
    <row r="2191">
      <c r="A2191" s="6"/>
      <c r="B2191" s="6"/>
      <c r="C2191" s="6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</row>
    <row r="2192">
      <c r="A2192" s="6"/>
      <c r="B2192" s="6"/>
      <c r="C2192" s="6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</row>
    <row r="2193">
      <c r="A2193" s="6"/>
      <c r="B2193" s="6"/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</row>
    <row r="2194">
      <c r="A2194" s="6"/>
      <c r="B2194" s="6"/>
      <c r="C2194" s="6"/>
      <c r="D2194" s="6"/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</row>
    <row r="2195">
      <c r="A2195" s="6"/>
      <c r="B2195" s="6"/>
      <c r="C2195" s="6"/>
      <c r="D2195" s="6"/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</row>
    <row r="2196">
      <c r="A2196" s="6"/>
      <c r="B2196" s="6"/>
      <c r="C2196" s="6"/>
      <c r="D2196" s="6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</row>
    <row r="2197">
      <c r="A2197" s="6"/>
      <c r="B2197" s="6"/>
      <c r="C2197" s="6"/>
      <c r="D2197" s="6"/>
      <c r="E2197" s="6"/>
      <c r="F2197" s="6"/>
      <c r="G2197" s="6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</row>
    <row r="2198">
      <c r="A2198" s="6"/>
      <c r="B2198" s="6"/>
      <c r="C2198" s="6"/>
      <c r="D2198" s="6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</row>
    <row r="2199">
      <c r="A2199" s="6"/>
      <c r="B2199" s="6"/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</row>
    <row r="2200">
      <c r="A2200" s="6"/>
      <c r="B2200" s="6"/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</row>
    <row r="2201">
      <c r="A2201" s="6"/>
      <c r="B2201" s="6"/>
      <c r="C2201" s="6"/>
      <c r="D2201" s="6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</row>
    <row r="2202">
      <c r="A2202" s="6"/>
      <c r="B2202" s="6"/>
      <c r="C2202" s="6"/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</row>
    <row r="2203">
      <c r="A2203" s="6"/>
      <c r="B2203" s="6"/>
      <c r="C2203" s="6"/>
      <c r="D2203" s="6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</row>
    <row r="2204">
      <c r="A2204" s="6"/>
      <c r="B2204" s="6"/>
      <c r="C2204" s="6"/>
      <c r="D2204" s="6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</row>
    <row r="2205">
      <c r="A2205" s="6"/>
      <c r="B2205" s="6"/>
      <c r="C2205" s="6"/>
      <c r="D2205" s="6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</row>
    <row r="2206">
      <c r="A2206" s="6"/>
      <c r="B2206" s="6"/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</row>
    <row r="2207">
      <c r="A2207" s="6"/>
      <c r="B2207" s="6"/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</row>
    <row r="2208">
      <c r="A2208" s="6"/>
      <c r="B2208" s="6"/>
      <c r="C2208" s="6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</row>
    <row r="2209">
      <c r="A2209" s="6"/>
      <c r="B2209" s="6"/>
      <c r="C2209" s="6"/>
      <c r="D2209" s="6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</row>
    <row r="2210">
      <c r="A2210" s="6"/>
      <c r="B2210" s="6"/>
      <c r="C2210" s="6"/>
      <c r="D2210" s="6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</row>
    <row r="2211">
      <c r="A2211" s="6"/>
      <c r="B2211" s="6"/>
      <c r="C2211" s="6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</row>
    <row r="2212">
      <c r="A2212" s="6"/>
      <c r="B2212" s="6"/>
      <c r="C2212" s="6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</row>
    <row r="2213">
      <c r="A2213" s="6"/>
      <c r="B2213" s="6"/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</row>
    <row r="2214">
      <c r="A2214" s="6"/>
      <c r="B2214" s="6"/>
      <c r="C2214" s="6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</row>
    <row r="2215">
      <c r="A2215" s="6"/>
      <c r="B2215" s="6"/>
      <c r="C2215" s="6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</row>
    <row r="2216">
      <c r="A2216" s="6"/>
      <c r="B2216" s="6"/>
      <c r="C2216" s="6"/>
      <c r="D2216" s="6"/>
      <c r="E2216" s="6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</row>
    <row r="2217">
      <c r="A2217" s="6"/>
      <c r="B2217" s="6"/>
      <c r="C2217" s="6"/>
      <c r="D2217" s="6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</row>
    <row r="2218">
      <c r="A2218" s="6"/>
      <c r="B2218" s="6"/>
      <c r="C2218" s="6"/>
      <c r="D2218" s="6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</row>
    <row r="2219">
      <c r="A2219" s="6"/>
      <c r="B2219" s="6"/>
      <c r="C2219" s="6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</row>
    <row r="2220">
      <c r="A2220" s="6"/>
      <c r="B2220" s="6"/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</row>
    <row r="2221">
      <c r="A2221" s="6"/>
      <c r="B2221" s="6"/>
      <c r="C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</row>
    <row r="2222">
      <c r="A2222" s="6"/>
      <c r="B2222" s="6"/>
      <c r="C2222" s="6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</row>
    <row r="2223">
      <c r="A2223" s="6"/>
      <c r="B2223" s="6"/>
      <c r="C2223" s="6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</row>
    <row r="2224">
      <c r="A2224" s="6"/>
      <c r="B2224" s="6"/>
      <c r="C2224" s="6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</row>
    <row r="2225">
      <c r="A2225" s="6"/>
      <c r="B2225" s="6"/>
      <c r="C2225" s="6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</row>
    <row r="2226">
      <c r="A2226" s="6"/>
      <c r="B2226" s="6"/>
      <c r="C2226" s="6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</row>
    <row r="2227">
      <c r="A2227" s="6"/>
      <c r="B2227" s="6"/>
      <c r="C2227" s="6"/>
      <c r="D2227" s="6"/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</row>
    <row r="2228">
      <c r="A2228" s="6"/>
      <c r="B2228" s="6"/>
      <c r="C2228" s="6"/>
      <c r="D2228" s="6"/>
      <c r="E2228" s="6"/>
      <c r="F2228" s="6"/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</row>
    <row r="2229">
      <c r="A2229" s="6"/>
      <c r="B2229" s="6"/>
      <c r="C2229" s="6"/>
      <c r="D2229" s="6"/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</row>
    <row r="2230">
      <c r="A2230" s="6"/>
      <c r="B2230" s="6"/>
      <c r="C2230" s="6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</row>
    <row r="2231">
      <c r="A2231" s="6"/>
      <c r="B2231" s="6"/>
      <c r="C2231" s="6"/>
      <c r="D2231" s="6"/>
      <c r="E2231" s="6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</row>
    <row r="2232">
      <c r="A2232" s="6"/>
      <c r="B2232" s="6"/>
      <c r="C2232" s="6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</row>
    <row r="2233">
      <c r="A2233" s="6"/>
      <c r="B2233" s="6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</row>
    <row r="2234">
      <c r="A2234" s="6"/>
      <c r="B2234" s="6"/>
      <c r="C2234" s="6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</row>
    <row r="2235">
      <c r="A2235" s="6"/>
      <c r="B2235" s="6"/>
      <c r="C2235" s="6"/>
      <c r="D2235" s="6"/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</row>
    <row r="2236">
      <c r="A2236" s="6"/>
      <c r="B2236" s="6"/>
      <c r="C2236" s="6"/>
      <c r="D2236" s="6"/>
      <c r="E2236" s="6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</row>
    <row r="2237">
      <c r="A2237" s="6"/>
      <c r="B2237" s="6"/>
      <c r="C2237" s="6"/>
      <c r="D2237" s="6"/>
      <c r="E2237" s="6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</row>
    <row r="2238">
      <c r="A2238" s="6"/>
      <c r="B2238" s="6"/>
      <c r="C2238" s="6"/>
      <c r="D2238" s="6"/>
      <c r="E2238" s="6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</row>
    <row r="2239">
      <c r="A2239" s="6"/>
      <c r="B2239" s="6"/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</row>
    <row r="2240">
      <c r="A2240" s="6"/>
      <c r="B2240" s="6"/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</row>
    <row r="2241">
      <c r="A2241" s="6"/>
      <c r="B2241" s="6"/>
      <c r="C2241" s="6"/>
      <c r="D2241" s="6"/>
      <c r="E2241" s="6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</row>
    <row r="2242">
      <c r="A2242" s="6"/>
      <c r="B2242" s="6"/>
      <c r="C2242" s="6"/>
      <c r="D2242" s="6"/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</row>
    <row r="2243">
      <c r="A2243" s="6"/>
      <c r="B2243" s="6"/>
      <c r="C2243" s="6"/>
      <c r="D2243" s="6"/>
      <c r="E2243" s="6"/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</row>
    <row r="2244">
      <c r="A2244" s="6"/>
      <c r="B2244" s="6"/>
      <c r="C2244" s="6"/>
      <c r="D2244" s="6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</row>
    <row r="2245">
      <c r="A2245" s="6"/>
      <c r="B2245" s="6"/>
      <c r="C2245" s="6"/>
      <c r="D2245" s="6"/>
      <c r="E2245" s="6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</row>
    <row r="2246">
      <c r="A2246" s="6"/>
      <c r="B2246" s="6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</row>
    <row r="2247">
      <c r="A2247" s="6"/>
      <c r="B2247" s="6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</row>
    <row r="2248">
      <c r="A2248" s="6"/>
      <c r="B2248" s="6"/>
      <c r="C2248" s="6"/>
      <c r="D2248" s="6"/>
      <c r="E2248" s="6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</row>
    <row r="2249">
      <c r="A2249" s="6"/>
      <c r="B2249" s="6"/>
      <c r="C2249" s="6"/>
      <c r="D2249" s="6"/>
      <c r="E2249" s="6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</row>
    <row r="2250">
      <c r="A2250" s="6"/>
      <c r="B2250" s="6"/>
      <c r="C2250" s="6"/>
      <c r="D2250" s="6"/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</row>
    <row r="2251">
      <c r="A2251" s="6"/>
      <c r="B2251" s="6"/>
      <c r="C2251" s="6"/>
      <c r="D2251" s="6"/>
      <c r="E2251" s="6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</row>
    <row r="2252">
      <c r="A2252" s="6"/>
      <c r="B2252" s="6"/>
      <c r="C2252" s="6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</row>
    <row r="2253">
      <c r="A2253" s="6"/>
      <c r="B2253" s="6"/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</row>
    <row r="2254">
      <c r="A2254" s="6"/>
      <c r="B2254" s="6"/>
      <c r="C2254" s="6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</row>
    <row r="2255">
      <c r="A2255" s="6"/>
      <c r="B2255" s="6"/>
      <c r="C2255" s="6"/>
      <c r="D2255" s="6"/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</row>
    <row r="2256">
      <c r="A2256" s="6"/>
      <c r="B2256" s="6"/>
      <c r="C2256" s="6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</row>
    <row r="2257">
      <c r="A2257" s="6"/>
      <c r="B2257" s="6"/>
      <c r="C2257" s="6"/>
      <c r="D2257" s="6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</row>
    <row r="2258">
      <c r="A2258" s="6"/>
      <c r="B2258" s="6"/>
      <c r="C2258" s="6"/>
      <c r="D2258" s="6"/>
      <c r="E2258" s="6"/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</row>
    <row r="2259">
      <c r="A2259" s="6"/>
      <c r="B2259" s="6"/>
      <c r="C2259" s="6"/>
      <c r="D2259" s="6"/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</row>
    <row r="2260">
      <c r="A2260" s="6"/>
      <c r="B2260" s="6"/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</row>
    <row r="2261">
      <c r="A2261" s="6"/>
      <c r="B2261" s="6"/>
      <c r="C2261" s="6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</row>
    <row r="2262">
      <c r="A2262" s="6"/>
      <c r="B2262" s="6"/>
      <c r="C2262" s="6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</row>
    <row r="2263">
      <c r="A2263" s="6"/>
      <c r="B2263" s="6"/>
      <c r="C2263" s="6"/>
      <c r="D2263" s="6"/>
      <c r="E2263" s="6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</row>
    <row r="2264">
      <c r="A2264" s="6"/>
      <c r="B2264" s="6"/>
      <c r="C2264" s="6"/>
      <c r="D2264" s="6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</row>
    <row r="2265">
      <c r="A2265" s="6"/>
      <c r="B2265" s="6"/>
      <c r="C2265" s="6"/>
      <c r="D2265" s="6"/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</row>
    <row r="2266">
      <c r="A2266" s="6"/>
      <c r="B2266" s="6"/>
      <c r="C2266" s="6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</row>
    <row r="2267">
      <c r="A2267" s="6"/>
      <c r="B2267" s="6"/>
      <c r="C2267" s="6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</row>
    <row r="2268">
      <c r="A2268" s="6"/>
      <c r="B2268" s="6"/>
      <c r="C2268" s="6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</row>
    <row r="2269">
      <c r="A2269" s="6"/>
      <c r="B2269" s="6"/>
      <c r="C2269" s="6"/>
      <c r="D2269" s="6"/>
      <c r="E2269" s="6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</row>
    <row r="2270">
      <c r="A2270" s="6"/>
      <c r="B2270" s="6"/>
      <c r="C2270" s="6"/>
      <c r="D2270" s="6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</row>
    <row r="2271">
      <c r="A2271" s="6"/>
      <c r="B2271" s="6"/>
      <c r="C2271" s="6"/>
      <c r="D2271" s="6"/>
      <c r="E2271" s="6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</row>
    <row r="2272">
      <c r="A2272" s="6"/>
      <c r="B2272" s="6"/>
      <c r="C2272" s="6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</row>
    <row r="2273">
      <c r="A2273" s="6"/>
      <c r="B2273" s="6"/>
      <c r="C2273" s="6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</row>
    <row r="2274">
      <c r="A2274" s="6"/>
      <c r="B2274" s="6"/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</row>
    <row r="2275">
      <c r="A2275" s="6"/>
      <c r="B2275" s="6"/>
      <c r="C2275" s="6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</row>
    <row r="2276">
      <c r="A2276" s="6"/>
      <c r="B2276" s="6"/>
      <c r="C2276" s="6"/>
      <c r="D2276" s="6"/>
      <c r="E2276" s="6"/>
      <c r="F2276" s="6"/>
      <c r="G2276" s="6"/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</row>
    <row r="2277">
      <c r="A2277" s="6"/>
      <c r="B2277" s="6"/>
      <c r="C2277" s="6"/>
      <c r="D2277" s="6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</row>
    <row r="2278">
      <c r="A2278" s="6"/>
      <c r="B2278" s="6"/>
      <c r="C2278" s="6"/>
      <c r="D2278" s="6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</row>
    <row r="2279">
      <c r="A2279" s="6"/>
      <c r="B2279" s="6"/>
      <c r="C2279" s="6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</row>
    <row r="2280">
      <c r="A2280" s="6"/>
      <c r="B2280" s="6"/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</row>
    <row r="2281">
      <c r="A2281" s="6"/>
      <c r="B2281" s="6"/>
      <c r="C2281" s="6"/>
      <c r="D2281" s="6"/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</row>
    <row r="2282">
      <c r="A2282" s="6"/>
      <c r="B2282" s="6"/>
      <c r="C2282" s="6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</row>
    <row r="2283">
      <c r="A2283" s="6"/>
      <c r="B2283" s="6"/>
      <c r="C2283" s="6"/>
      <c r="D2283" s="6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</row>
    <row r="2284">
      <c r="A2284" s="6"/>
      <c r="B2284" s="6"/>
      <c r="C2284" s="6"/>
      <c r="D2284" s="6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</row>
    <row r="2285">
      <c r="A2285" s="6"/>
      <c r="B2285" s="6"/>
      <c r="C2285" s="6"/>
      <c r="D2285" s="6"/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</row>
    <row r="2286">
      <c r="A2286" s="6"/>
      <c r="B2286" s="6"/>
      <c r="C2286" s="6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</row>
    <row r="2287">
      <c r="A2287" s="6"/>
      <c r="B2287" s="6"/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</row>
    <row r="2288">
      <c r="A2288" s="6"/>
      <c r="B2288" s="6"/>
      <c r="C2288" s="6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</row>
    <row r="2289">
      <c r="A2289" s="6"/>
      <c r="B2289" s="6"/>
      <c r="C2289" s="6"/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</row>
    <row r="2290">
      <c r="A2290" s="6"/>
      <c r="B2290" s="6"/>
      <c r="C2290" s="6"/>
      <c r="D2290" s="6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</row>
    <row r="2291">
      <c r="A2291" s="6"/>
      <c r="B2291" s="6"/>
      <c r="C2291" s="6"/>
      <c r="D2291" s="6"/>
      <c r="E2291" s="6"/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</row>
    <row r="2292">
      <c r="A2292" s="6"/>
      <c r="B2292" s="6"/>
      <c r="C2292" s="6"/>
      <c r="D2292" s="6"/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</row>
    <row r="2293">
      <c r="A2293" s="6"/>
      <c r="B2293" s="6"/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</row>
    <row r="2294">
      <c r="A2294" s="6"/>
      <c r="B2294" s="6"/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</row>
    <row r="2295">
      <c r="A2295" s="6"/>
      <c r="B2295" s="6"/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</row>
    <row r="2296">
      <c r="A2296" s="6"/>
      <c r="B2296" s="6"/>
      <c r="C2296" s="6"/>
      <c r="D2296" s="6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</row>
    <row r="2297">
      <c r="A2297" s="6"/>
      <c r="B2297" s="6"/>
      <c r="C2297" s="6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</row>
    <row r="2298">
      <c r="A2298" s="6"/>
      <c r="B2298" s="6"/>
      <c r="C2298" s="6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</row>
    <row r="2299">
      <c r="A2299" s="6"/>
      <c r="B2299" s="6"/>
      <c r="C2299" s="6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</row>
    <row r="2300">
      <c r="A2300" s="6"/>
      <c r="B2300" s="6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</row>
    <row r="2301">
      <c r="A2301" s="6"/>
      <c r="B2301" s="6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</row>
    <row r="2302">
      <c r="A2302" s="6"/>
      <c r="B2302" s="6"/>
      <c r="C2302" s="6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</row>
    <row r="2303">
      <c r="A2303" s="6"/>
      <c r="B2303" s="6"/>
      <c r="C2303" s="6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</row>
    <row r="2304">
      <c r="A2304" s="6"/>
      <c r="B2304" s="6"/>
      <c r="C2304" s="6"/>
      <c r="D2304" s="6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</row>
    <row r="2305">
      <c r="A2305" s="6"/>
      <c r="B2305" s="6"/>
      <c r="C2305" s="6"/>
      <c r="D2305" s="6"/>
      <c r="E2305" s="6"/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</row>
    <row r="2306">
      <c r="A2306" s="6"/>
      <c r="B2306" s="6"/>
      <c r="C2306" s="6"/>
      <c r="D2306" s="6"/>
      <c r="E2306" s="6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</row>
    <row r="2307">
      <c r="A2307" s="6"/>
      <c r="B2307" s="6"/>
      <c r="C2307" s="6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</row>
    <row r="2308">
      <c r="A2308" s="6"/>
      <c r="B2308" s="6"/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</row>
    <row r="2309">
      <c r="A2309" s="6"/>
      <c r="B2309" s="6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</row>
    <row r="2310">
      <c r="A2310" s="6"/>
      <c r="B2310" s="6"/>
      <c r="C2310" s="6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</row>
    <row r="2311">
      <c r="A2311" s="6"/>
      <c r="B2311" s="6"/>
      <c r="C2311" s="6"/>
      <c r="D2311" s="6"/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</row>
    <row r="2312">
      <c r="A2312" s="6"/>
      <c r="B2312" s="6"/>
      <c r="C2312" s="6"/>
      <c r="D2312" s="6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</row>
    <row r="2313">
      <c r="A2313" s="6"/>
      <c r="B2313" s="6"/>
      <c r="C2313" s="6"/>
      <c r="D2313" s="6"/>
      <c r="E2313" s="6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</row>
    <row r="2314">
      <c r="A2314" s="6"/>
      <c r="B2314" s="6"/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</row>
    <row r="2315">
      <c r="A2315" s="6"/>
      <c r="B2315" s="6"/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</row>
    <row r="2316">
      <c r="A2316" s="6"/>
      <c r="B2316" s="6"/>
      <c r="C2316" s="6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</row>
    <row r="2317">
      <c r="A2317" s="6"/>
      <c r="B2317" s="6"/>
      <c r="C2317" s="6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</row>
    <row r="2318">
      <c r="A2318" s="6"/>
      <c r="B2318" s="6"/>
      <c r="C2318" s="6"/>
      <c r="D2318" s="6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</row>
    <row r="2319">
      <c r="A2319" s="6"/>
      <c r="B2319" s="6"/>
      <c r="C2319" s="6"/>
      <c r="D2319" s="6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</row>
    <row r="2320">
      <c r="A2320" s="6"/>
      <c r="B2320" s="6"/>
      <c r="C2320" s="6"/>
      <c r="D2320" s="6"/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</row>
    <row r="2321">
      <c r="A2321" s="6"/>
      <c r="B2321" s="6"/>
      <c r="C2321" s="6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</row>
    <row r="2322">
      <c r="A2322" s="6"/>
      <c r="B2322" s="6"/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</row>
    <row r="2323">
      <c r="A2323" s="6"/>
      <c r="B2323" s="6"/>
      <c r="C2323" s="6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</row>
    <row r="2324">
      <c r="A2324" s="6"/>
      <c r="B2324" s="6"/>
      <c r="C2324" s="6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</row>
    <row r="2325">
      <c r="A2325" s="6"/>
      <c r="B2325" s="6"/>
      <c r="C2325" s="6"/>
      <c r="D2325" s="6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</row>
    <row r="2326">
      <c r="A2326" s="6"/>
      <c r="B2326" s="6"/>
      <c r="C2326" s="6"/>
      <c r="D2326" s="6"/>
      <c r="E2326" s="6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</row>
    <row r="2327">
      <c r="A2327" s="6"/>
      <c r="B2327" s="6"/>
      <c r="C2327" s="6"/>
      <c r="D2327" s="6"/>
      <c r="E2327" s="6"/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</row>
    <row r="2328">
      <c r="A2328" s="6"/>
      <c r="B2328" s="6"/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</row>
    <row r="2329">
      <c r="A2329" s="6"/>
      <c r="B2329" s="6"/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</row>
    <row r="2330">
      <c r="A2330" s="6"/>
      <c r="B2330" s="6"/>
      <c r="C2330" s="6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</row>
    <row r="2331">
      <c r="A2331" s="6"/>
      <c r="B2331" s="6"/>
      <c r="C2331" s="6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</row>
    <row r="2332">
      <c r="A2332" s="6"/>
      <c r="B2332" s="6"/>
      <c r="C2332" s="6"/>
      <c r="D2332" s="6"/>
      <c r="E2332" s="6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</row>
    <row r="2333">
      <c r="A2333" s="6"/>
      <c r="B2333" s="6"/>
      <c r="C2333" s="6"/>
      <c r="D2333" s="6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</row>
    <row r="2334">
      <c r="A2334" s="6"/>
      <c r="B2334" s="6"/>
      <c r="C2334" s="6"/>
      <c r="D2334" s="6"/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</row>
    <row r="2335">
      <c r="A2335" s="6"/>
      <c r="B2335" s="6"/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</row>
    <row r="2336">
      <c r="A2336" s="6"/>
      <c r="B2336" s="6"/>
      <c r="C2336" s="6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</row>
    <row r="2337">
      <c r="A2337" s="6"/>
      <c r="B2337" s="6"/>
      <c r="C2337" s="6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</row>
    <row r="2338">
      <c r="A2338" s="6"/>
      <c r="B2338" s="6"/>
      <c r="C2338" s="6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</row>
    <row r="2339">
      <c r="A2339" s="6"/>
      <c r="B2339" s="6"/>
      <c r="C2339" s="6"/>
      <c r="D2339" s="6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</row>
    <row r="2340">
      <c r="A2340" s="6"/>
      <c r="B2340" s="6"/>
      <c r="C2340" s="6"/>
      <c r="D2340" s="6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</row>
    <row r="2341">
      <c r="A2341" s="6"/>
      <c r="B2341" s="6"/>
      <c r="C2341" s="6"/>
      <c r="D2341" s="6"/>
      <c r="E2341" s="6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</row>
    <row r="2342">
      <c r="A2342" s="6"/>
      <c r="B2342" s="6"/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</row>
    <row r="2343">
      <c r="A2343" s="6"/>
      <c r="B2343" s="6"/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</row>
    <row r="2344">
      <c r="A2344" s="6"/>
      <c r="B2344" s="6"/>
      <c r="C2344" s="6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</row>
    <row r="2345">
      <c r="A2345" s="6"/>
      <c r="B2345" s="6"/>
      <c r="C2345" s="6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</row>
    <row r="2346">
      <c r="A2346" s="6"/>
      <c r="B2346" s="6"/>
      <c r="C2346" s="6"/>
      <c r="D2346" s="6"/>
      <c r="E2346" s="6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</row>
    <row r="2347">
      <c r="A2347" s="6"/>
      <c r="B2347" s="6"/>
      <c r="C2347" s="6"/>
      <c r="D2347" s="6"/>
      <c r="E2347" s="6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</row>
    <row r="2348">
      <c r="A2348" s="6"/>
      <c r="B2348" s="6"/>
      <c r="C2348" s="6"/>
      <c r="D2348" s="6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</row>
    <row r="2349">
      <c r="A2349" s="6"/>
      <c r="B2349" s="6"/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</row>
    <row r="2350">
      <c r="A2350" s="6"/>
      <c r="B2350" s="6"/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</row>
    <row r="2351">
      <c r="A2351" s="6"/>
      <c r="B2351" s="6"/>
      <c r="C2351" s="6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</row>
    <row r="2352">
      <c r="A2352" s="6"/>
      <c r="B2352" s="6"/>
      <c r="C2352" s="6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</row>
    <row r="2353">
      <c r="A2353" s="6"/>
      <c r="B2353" s="6"/>
      <c r="C2353" s="6"/>
      <c r="D2353" s="6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</row>
    <row r="2354">
      <c r="A2354" s="6"/>
      <c r="B2354" s="6"/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</row>
    <row r="2355">
      <c r="A2355" s="6"/>
      <c r="B2355" s="6"/>
      <c r="C2355" s="6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</row>
    <row r="2356">
      <c r="A2356" s="6"/>
      <c r="B2356" s="6"/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</row>
    <row r="2357">
      <c r="A2357" s="6"/>
      <c r="B2357" s="6"/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</row>
    <row r="2358">
      <c r="A2358" s="6"/>
      <c r="B2358" s="6"/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</row>
    <row r="2359">
      <c r="A2359" s="6"/>
      <c r="B2359" s="6"/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</row>
    <row r="2360">
      <c r="A2360" s="6"/>
      <c r="B2360" s="6"/>
      <c r="C2360" s="6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</row>
    <row r="2361">
      <c r="A2361" s="6"/>
      <c r="B2361" s="6"/>
      <c r="C2361" s="6"/>
      <c r="D2361" s="6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</row>
    <row r="2362">
      <c r="A2362" s="6"/>
      <c r="B2362" s="6"/>
      <c r="C2362" s="6"/>
      <c r="D2362" s="6"/>
      <c r="E2362" s="6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</row>
    <row r="2363">
      <c r="A2363" s="6"/>
      <c r="B2363" s="6"/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</row>
    <row r="2364">
      <c r="A2364" s="6"/>
      <c r="B2364" s="6"/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</row>
    <row r="2365">
      <c r="A2365" s="6"/>
      <c r="B2365" s="6"/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</row>
    <row r="2366">
      <c r="A2366" s="6"/>
      <c r="B2366" s="6"/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</row>
    <row r="2367">
      <c r="A2367" s="6"/>
      <c r="B2367" s="6"/>
      <c r="C2367" s="6"/>
      <c r="D2367" s="6"/>
      <c r="E2367" s="6"/>
      <c r="F2367" s="6"/>
      <c r="G2367" s="6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</row>
    <row r="2368">
      <c r="A2368" s="6"/>
      <c r="B2368" s="6"/>
      <c r="C2368" s="6"/>
      <c r="D2368" s="6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</row>
    <row r="2369">
      <c r="A2369" s="6"/>
      <c r="B2369" s="6"/>
      <c r="C2369" s="6"/>
      <c r="D2369" s="6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</row>
    <row r="2370">
      <c r="A2370" s="6"/>
      <c r="B2370" s="6"/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</row>
    <row r="2371">
      <c r="A2371" s="6"/>
      <c r="B2371" s="6"/>
      <c r="C2371" s="6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</row>
    <row r="2372">
      <c r="A2372" s="6"/>
      <c r="B2372" s="6"/>
      <c r="C2372" s="6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</row>
    <row r="2373">
      <c r="A2373" s="6"/>
      <c r="B2373" s="6"/>
      <c r="C2373" s="6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</row>
    <row r="2374">
      <c r="A2374" s="6"/>
      <c r="B2374" s="6"/>
      <c r="C2374" s="6"/>
      <c r="D2374" s="6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</row>
    <row r="2375">
      <c r="A2375" s="6"/>
      <c r="B2375" s="6"/>
      <c r="C2375" s="6"/>
      <c r="D2375" s="6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</row>
    <row r="2376">
      <c r="A2376" s="6"/>
      <c r="B2376" s="6"/>
      <c r="C2376" s="6"/>
      <c r="D2376" s="6"/>
      <c r="E2376" s="6"/>
      <c r="F2376" s="6"/>
      <c r="G2376" s="6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</row>
    <row r="2377">
      <c r="A2377" s="6"/>
      <c r="B2377" s="6"/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</row>
    <row r="2378">
      <c r="A2378" s="6"/>
      <c r="B2378" s="6"/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</row>
    <row r="2379">
      <c r="A2379" s="6"/>
      <c r="B2379" s="6"/>
      <c r="C2379" s="6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</row>
    <row r="2380">
      <c r="A2380" s="6"/>
      <c r="B2380" s="6"/>
      <c r="C2380" s="6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</row>
    <row r="2381">
      <c r="A2381" s="6"/>
      <c r="B2381" s="6"/>
      <c r="C2381" s="6"/>
      <c r="D2381" s="6"/>
      <c r="E2381" s="6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</row>
    <row r="2382">
      <c r="A2382" s="6"/>
      <c r="B2382" s="6"/>
      <c r="C2382" s="6"/>
      <c r="D2382" s="6"/>
      <c r="E2382" s="6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</row>
    <row r="2383">
      <c r="A2383" s="6"/>
      <c r="B2383" s="6"/>
      <c r="C2383" s="6"/>
      <c r="D2383" s="6"/>
      <c r="E2383" s="6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</row>
    <row r="2384">
      <c r="A2384" s="6"/>
      <c r="B2384" s="6"/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</row>
    <row r="2385">
      <c r="A2385" s="6"/>
      <c r="B2385" s="6"/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</row>
    <row r="2386">
      <c r="A2386" s="6"/>
      <c r="B2386" s="6"/>
      <c r="C2386" s="6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</row>
    <row r="2387">
      <c r="A2387" s="6"/>
      <c r="B2387" s="6"/>
      <c r="C2387" s="6"/>
      <c r="D2387" s="6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</row>
    <row r="2388">
      <c r="A2388" s="6"/>
      <c r="B2388" s="6"/>
      <c r="C2388" s="6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</row>
    <row r="2389">
      <c r="A2389" s="6"/>
      <c r="B2389" s="6"/>
      <c r="C2389" s="6"/>
      <c r="D2389" s="6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</row>
    <row r="2390">
      <c r="A2390" s="6"/>
      <c r="B2390" s="6"/>
      <c r="C2390" s="6"/>
      <c r="D2390" s="6"/>
      <c r="E2390" s="6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</row>
    <row r="2391">
      <c r="A2391" s="6"/>
      <c r="B2391" s="6"/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</row>
    <row r="2392">
      <c r="A2392" s="6"/>
      <c r="B2392" s="6"/>
      <c r="C2392" s="6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</row>
    <row r="2393">
      <c r="A2393" s="6"/>
      <c r="B2393" s="6"/>
      <c r="C2393" s="6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</row>
    <row r="2394">
      <c r="A2394" s="6"/>
      <c r="B2394" s="6"/>
      <c r="C2394" s="6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</row>
    <row r="2395">
      <c r="A2395" s="6"/>
      <c r="B2395" s="6"/>
      <c r="C2395" s="6"/>
      <c r="D2395" s="6"/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</row>
    <row r="2396">
      <c r="A2396" s="6"/>
      <c r="B2396" s="6"/>
      <c r="C2396" s="6"/>
      <c r="D2396" s="6"/>
      <c r="E2396" s="6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</row>
    <row r="2397">
      <c r="A2397" s="6"/>
      <c r="B2397" s="6"/>
      <c r="C2397" s="6"/>
      <c r="D2397" s="6"/>
      <c r="E2397" s="6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</row>
    <row r="2398">
      <c r="A2398" s="6"/>
      <c r="B2398" s="6"/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</row>
    <row r="2399">
      <c r="A2399" s="6"/>
      <c r="B2399" s="6"/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</row>
    <row r="2400">
      <c r="A2400" s="6"/>
      <c r="B2400" s="6"/>
      <c r="C2400" s="6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</row>
    <row r="2401">
      <c r="A2401" s="6"/>
      <c r="B2401" s="6"/>
      <c r="C2401" s="6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</row>
    <row r="2402">
      <c r="A2402" s="6"/>
      <c r="B2402" s="6"/>
      <c r="C2402" s="6"/>
      <c r="D2402" s="6"/>
      <c r="E2402" s="6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</row>
    <row r="2403">
      <c r="A2403" s="6"/>
      <c r="B2403" s="6"/>
      <c r="C2403" s="6"/>
      <c r="D2403" s="6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</row>
    <row r="2404">
      <c r="A2404" s="6"/>
      <c r="B2404" s="6"/>
      <c r="C2404" s="6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</row>
    <row r="2405">
      <c r="A2405" s="6"/>
      <c r="B2405" s="6"/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</row>
    <row r="2406">
      <c r="A2406" s="6"/>
      <c r="B2406" s="6"/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</row>
    <row r="2407">
      <c r="A2407" s="6"/>
      <c r="B2407" s="6"/>
      <c r="C2407" s="6"/>
      <c r="D2407" s="6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</row>
    <row r="2408">
      <c r="A2408" s="6"/>
      <c r="B2408" s="6"/>
      <c r="C2408" s="6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</row>
    <row r="2409">
      <c r="A2409" s="6"/>
      <c r="B2409" s="6"/>
      <c r="C2409" s="6"/>
      <c r="D2409" s="6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</row>
    <row r="2410">
      <c r="A2410" s="6"/>
      <c r="B2410" s="6"/>
      <c r="C2410" s="6"/>
      <c r="D2410" s="6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</row>
    <row r="2411">
      <c r="A2411" s="6"/>
      <c r="B2411" s="6"/>
      <c r="C2411" s="6"/>
      <c r="D2411" s="6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</row>
    <row r="2412">
      <c r="A2412" s="6"/>
      <c r="B2412" s="6"/>
      <c r="C2412" s="6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</row>
    <row r="2413">
      <c r="A2413" s="6"/>
      <c r="B2413" s="6"/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</row>
    <row r="2414">
      <c r="A2414" s="6"/>
      <c r="B2414" s="6"/>
      <c r="C2414" s="6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</row>
    <row r="2415">
      <c r="A2415" s="6"/>
      <c r="B2415" s="6"/>
      <c r="C2415" s="6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</row>
    <row r="2416">
      <c r="A2416" s="6"/>
      <c r="B2416" s="6"/>
      <c r="C2416" s="6"/>
      <c r="D2416" s="6"/>
      <c r="E2416" s="6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</row>
    <row r="2417">
      <c r="A2417" s="6"/>
      <c r="B2417" s="6"/>
      <c r="C2417" s="6"/>
      <c r="D2417" s="6"/>
      <c r="E2417" s="6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</row>
    <row r="2418">
      <c r="A2418" s="6"/>
      <c r="B2418" s="6"/>
      <c r="C2418" s="6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</row>
    <row r="2419">
      <c r="A2419" s="6"/>
      <c r="B2419" s="6"/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</row>
    <row r="2420">
      <c r="A2420" s="6"/>
      <c r="B2420" s="6"/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</row>
    <row r="2421">
      <c r="A2421" s="6"/>
      <c r="B2421" s="6"/>
      <c r="C2421" s="6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</row>
    <row r="2422">
      <c r="A2422" s="6"/>
      <c r="B2422" s="6"/>
      <c r="C2422" s="6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</row>
    <row r="2423">
      <c r="A2423" s="6"/>
      <c r="B2423" s="6"/>
      <c r="C2423" s="6"/>
      <c r="D2423" s="6"/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</row>
    <row r="2424">
      <c r="A2424" s="6"/>
      <c r="B2424" s="6"/>
      <c r="C2424" s="6"/>
      <c r="D2424" s="6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</row>
    <row r="2425">
      <c r="A2425" s="6"/>
      <c r="B2425" s="6"/>
      <c r="C2425" s="6"/>
      <c r="D2425" s="6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</row>
    <row r="2426">
      <c r="A2426" s="6"/>
      <c r="B2426" s="6"/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</row>
    <row r="2427">
      <c r="A2427" s="6"/>
      <c r="B2427" s="6"/>
      <c r="C2427" s="6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</row>
    <row r="2428">
      <c r="A2428" s="6"/>
      <c r="B2428" s="6"/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</row>
    <row r="2429">
      <c r="A2429" s="6"/>
      <c r="B2429" s="6"/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</row>
    <row r="2430">
      <c r="A2430" s="6"/>
      <c r="B2430" s="6"/>
      <c r="C2430" s="6"/>
      <c r="D2430" s="6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</row>
    <row r="2431">
      <c r="A2431" s="6"/>
      <c r="B2431" s="6"/>
      <c r="C2431" s="6"/>
      <c r="D2431" s="6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</row>
    <row r="2432">
      <c r="A2432" s="6"/>
      <c r="B2432" s="6"/>
      <c r="C2432" s="6"/>
      <c r="D2432" s="6"/>
      <c r="E2432" s="6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</row>
    <row r="2433">
      <c r="A2433" s="6"/>
      <c r="B2433" s="6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</row>
    <row r="2434">
      <c r="A2434" s="6"/>
      <c r="B2434" s="6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</row>
    <row r="2435">
      <c r="A2435" s="6"/>
      <c r="B2435" s="6"/>
      <c r="C2435" s="6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</row>
    <row r="2436">
      <c r="A2436" s="6"/>
      <c r="B2436" s="6"/>
      <c r="C2436" s="6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</row>
    <row r="2437">
      <c r="A2437" s="6"/>
      <c r="B2437" s="6"/>
      <c r="C2437" s="6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</row>
    <row r="2438">
      <c r="A2438" s="6"/>
      <c r="B2438" s="6"/>
      <c r="C2438" s="6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</row>
    <row r="2439">
      <c r="A2439" s="6"/>
      <c r="B2439" s="6"/>
      <c r="C2439" s="6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</row>
    <row r="2440">
      <c r="A2440" s="6"/>
      <c r="B2440" s="6"/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</row>
    <row r="2441">
      <c r="A2441" s="6"/>
      <c r="B2441" s="6"/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</row>
    <row r="2442">
      <c r="A2442" s="6"/>
      <c r="B2442" s="6"/>
      <c r="C2442" s="6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</row>
    <row r="2443">
      <c r="A2443" s="6"/>
      <c r="B2443" s="6"/>
      <c r="C2443" s="6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</row>
    <row r="2444">
      <c r="A2444" s="6"/>
      <c r="B2444" s="6"/>
      <c r="C2444" s="6"/>
      <c r="D2444" s="6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</row>
    <row r="2445">
      <c r="A2445" s="6"/>
      <c r="B2445" s="6"/>
      <c r="C2445" s="6"/>
      <c r="D2445" s="6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</row>
    <row r="2446">
      <c r="A2446" s="6"/>
      <c r="B2446" s="6"/>
      <c r="C2446" s="6"/>
      <c r="D2446" s="6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</row>
    <row r="2447">
      <c r="A2447" s="6"/>
      <c r="B2447" s="6"/>
      <c r="C2447" s="6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</row>
    <row r="2448">
      <c r="A2448" s="6"/>
      <c r="B2448" s="6"/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</row>
    <row r="2449">
      <c r="A2449" s="6"/>
      <c r="B2449" s="6"/>
      <c r="C2449" s="6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</row>
    <row r="2450">
      <c r="A2450" s="6"/>
      <c r="B2450" s="6"/>
      <c r="C2450" s="6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</row>
    <row r="2451">
      <c r="A2451" s="6"/>
      <c r="B2451" s="6"/>
      <c r="C2451" s="6"/>
      <c r="D2451" s="6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</row>
    <row r="2452">
      <c r="A2452" s="6"/>
      <c r="B2452" s="6"/>
      <c r="C2452" s="6"/>
      <c r="D2452" s="6"/>
      <c r="E2452" s="6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</row>
    <row r="2453">
      <c r="A2453" s="6"/>
      <c r="B2453" s="6"/>
      <c r="C2453" s="6"/>
      <c r="D2453" s="6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</row>
    <row r="2454">
      <c r="A2454" s="6"/>
      <c r="B2454" s="6"/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</row>
    <row r="2455">
      <c r="A2455" s="6"/>
      <c r="B2455" s="6"/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</row>
    <row r="2456">
      <c r="A2456" s="6"/>
      <c r="B2456" s="6"/>
      <c r="C2456" s="6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</row>
    <row r="2457">
      <c r="A2457" s="6"/>
      <c r="B2457" s="6"/>
      <c r="C2457" s="6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</row>
    <row r="2458">
      <c r="A2458" s="6"/>
      <c r="B2458" s="6"/>
      <c r="C2458" s="6"/>
      <c r="D2458" s="6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</row>
    <row r="2459">
      <c r="A2459" s="6"/>
      <c r="B2459" s="6"/>
      <c r="C2459" s="6"/>
      <c r="D2459" s="6"/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</row>
    <row r="2460">
      <c r="A2460" s="6"/>
      <c r="B2460" s="6"/>
      <c r="C2460" s="6"/>
      <c r="D2460" s="6"/>
      <c r="E2460" s="6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</row>
    <row r="2461">
      <c r="A2461" s="6"/>
      <c r="B2461" s="6"/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</row>
    <row r="2462">
      <c r="A2462" s="6"/>
      <c r="B2462" s="6"/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</row>
    <row r="2463">
      <c r="A2463" s="6"/>
      <c r="B2463" s="6"/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</row>
    <row r="2464">
      <c r="A2464" s="6"/>
      <c r="B2464" s="6"/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</row>
    <row r="2465">
      <c r="A2465" s="6"/>
      <c r="B2465" s="6"/>
      <c r="C2465" s="6"/>
      <c r="D2465" s="6"/>
      <c r="E2465" s="6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</row>
    <row r="2466">
      <c r="A2466" s="6"/>
      <c r="B2466" s="6"/>
      <c r="C2466" s="6"/>
      <c r="D2466" s="6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</row>
    <row r="2467">
      <c r="A2467" s="6"/>
      <c r="B2467" s="6"/>
      <c r="C2467" s="6"/>
      <c r="D2467" s="6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</row>
    <row r="2468">
      <c r="A2468" s="6"/>
      <c r="B2468" s="6"/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</row>
    <row r="2469">
      <c r="A2469" s="6"/>
      <c r="B2469" s="6"/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</row>
    <row r="2470">
      <c r="A2470" s="6"/>
      <c r="B2470" s="6"/>
      <c r="C2470" s="6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</row>
    <row r="2471">
      <c r="A2471" s="6"/>
      <c r="B2471" s="6"/>
      <c r="C2471" s="6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</row>
    <row r="2472">
      <c r="A2472" s="6"/>
      <c r="B2472" s="6"/>
      <c r="C2472" s="6"/>
      <c r="D2472" s="6"/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</row>
    <row r="2473">
      <c r="A2473" s="6"/>
      <c r="B2473" s="6"/>
      <c r="C2473" s="6"/>
      <c r="D2473" s="6"/>
      <c r="E2473" s="6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</row>
    <row r="2474">
      <c r="A2474" s="6"/>
      <c r="B2474" s="6"/>
      <c r="C2474" s="6"/>
      <c r="D2474" s="6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</row>
    <row r="2475">
      <c r="A2475" s="6"/>
      <c r="B2475" s="6"/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</row>
    <row r="2476">
      <c r="A2476" s="6"/>
      <c r="B2476" s="6"/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</row>
    <row r="2477">
      <c r="A2477" s="6"/>
      <c r="B2477" s="6"/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</row>
    <row r="2478">
      <c r="A2478" s="6"/>
      <c r="B2478" s="6"/>
      <c r="C2478" s="6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</row>
    <row r="2479">
      <c r="A2479" s="6"/>
      <c r="B2479" s="6"/>
      <c r="C2479" s="6"/>
      <c r="D2479" s="6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</row>
    <row r="2480">
      <c r="A2480" s="6"/>
      <c r="B2480" s="6"/>
      <c r="C2480" s="6"/>
      <c r="D2480" s="6"/>
      <c r="E2480" s="6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</row>
    <row r="2481">
      <c r="A2481" s="6"/>
      <c r="B2481" s="6"/>
      <c r="C2481" s="6"/>
      <c r="D2481" s="6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</row>
    <row r="2482">
      <c r="A2482" s="6"/>
      <c r="B2482" s="6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</row>
    <row r="2483">
      <c r="A2483" s="6"/>
      <c r="B2483" s="6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</row>
    <row r="2484">
      <c r="A2484" s="6"/>
      <c r="B2484" s="6"/>
      <c r="C2484" s="6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</row>
    <row r="2485">
      <c r="A2485" s="6"/>
      <c r="B2485" s="6"/>
      <c r="C2485" s="6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</row>
    <row r="2486">
      <c r="A2486" s="6"/>
      <c r="B2486" s="6"/>
      <c r="C2486" s="6"/>
      <c r="D2486" s="6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</row>
    <row r="2487">
      <c r="A2487" s="6"/>
      <c r="B2487" s="6"/>
      <c r="C2487" s="6"/>
      <c r="D2487" s="6"/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</row>
    <row r="2488">
      <c r="A2488" s="6"/>
      <c r="B2488" s="6"/>
      <c r="C2488" s="6"/>
      <c r="D2488" s="6"/>
      <c r="E2488" s="6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</row>
    <row r="2489">
      <c r="A2489" s="6"/>
      <c r="B2489" s="6"/>
      <c r="C2489" s="6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</row>
    <row r="2490">
      <c r="A2490" s="6"/>
      <c r="B2490" s="6"/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</row>
    <row r="2491">
      <c r="A2491" s="6"/>
      <c r="B2491" s="6"/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</row>
    <row r="2492">
      <c r="A2492" s="6"/>
      <c r="B2492" s="6"/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</row>
    <row r="2493">
      <c r="A2493" s="6"/>
      <c r="B2493" s="6"/>
      <c r="C2493" s="6"/>
      <c r="D2493" s="6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</row>
    <row r="2494">
      <c r="A2494" s="6"/>
      <c r="B2494" s="6"/>
      <c r="C2494" s="6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</row>
    <row r="2495">
      <c r="A2495" s="6"/>
      <c r="B2495" s="6"/>
      <c r="C2495" s="6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</row>
    <row r="2496">
      <c r="A2496" s="6"/>
      <c r="B2496" s="6"/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</row>
    <row r="2497">
      <c r="A2497" s="6"/>
      <c r="B2497" s="6"/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</row>
    <row r="2498">
      <c r="A2498" s="6"/>
      <c r="B2498" s="6"/>
      <c r="C2498" s="6"/>
      <c r="D2498" s="6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</row>
    <row r="2499">
      <c r="A2499" s="6"/>
      <c r="B2499" s="6"/>
      <c r="C2499" s="6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</row>
    <row r="2500">
      <c r="A2500" s="6"/>
      <c r="B2500" s="6"/>
      <c r="C2500" s="6"/>
      <c r="D2500" s="6"/>
      <c r="E2500" s="6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</row>
    <row r="2501">
      <c r="A2501" s="6"/>
      <c r="B2501" s="6"/>
      <c r="C2501" s="6"/>
      <c r="D2501" s="6"/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</row>
    <row r="2502">
      <c r="A2502" s="6"/>
      <c r="B2502" s="6"/>
      <c r="C2502" s="6"/>
      <c r="D2502" s="6"/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</row>
    <row r="2503">
      <c r="A2503" s="6"/>
      <c r="B2503" s="6"/>
      <c r="C2503" s="6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</row>
    <row r="2504">
      <c r="A2504" s="6"/>
      <c r="B2504" s="6"/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</row>
    <row r="2505">
      <c r="A2505" s="6"/>
      <c r="B2505" s="6"/>
      <c r="C2505" s="6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</row>
    <row r="2506">
      <c r="A2506" s="6"/>
      <c r="B2506" s="6"/>
      <c r="C2506" s="6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</row>
    <row r="2507">
      <c r="A2507" s="6"/>
      <c r="B2507" s="6"/>
      <c r="C2507" s="6"/>
      <c r="D2507" s="6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</row>
    <row r="2508">
      <c r="A2508" s="6"/>
      <c r="B2508" s="6"/>
      <c r="C2508" s="6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</row>
    <row r="2509">
      <c r="A2509" s="6"/>
      <c r="B2509" s="6"/>
      <c r="C2509" s="6"/>
      <c r="D2509" s="6"/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</row>
    <row r="2510">
      <c r="A2510" s="6"/>
      <c r="B2510" s="6"/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</row>
    <row r="2511">
      <c r="A2511" s="6"/>
      <c r="B2511" s="6"/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</row>
    <row r="2512">
      <c r="A2512" s="6"/>
      <c r="B2512" s="6"/>
      <c r="C2512" s="6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</row>
    <row r="2513">
      <c r="A2513" s="6"/>
      <c r="B2513" s="6"/>
      <c r="C2513" s="6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</row>
    <row r="2514">
      <c r="A2514" s="6"/>
      <c r="B2514" s="6"/>
      <c r="C2514" s="6"/>
      <c r="D2514" s="6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</row>
    <row r="2515">
      <c r="A2515" s="6"/>
      <c r="B2515" s="6"/>
      <c r="C2515" s="6"/>
      <c r="D2515" s="6"/>
      <c r="E2515" s="6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</row>
    <row r="2516">
      <c r="A2516" s="6"/>
      <c r="B2516" s="6"/>
      <c r="C2516" s="6"/>
      <c r="D2516" s="6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</row>
    <row r="2517">
      <c r="A2517" s="6"/>
      <c r="B2517" s="6"/>
      <c r="C2517" s="6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</row>
    <row r="2518">
      <c r="A2518" s="6"/>
      <c r="B2518" s="6"/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</row>
    <row r="2519">
      <c r="A2519" s="6"/>
      <c r="B2519" s="6"/>
      <c r="C2519" s="6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</row>
    <row r="2520">
      <c r="A2520" s="6"/>
      <c r="B2520" s="6"/>
      <c r="C2520" s="6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</row>
    <row r="2521">
      <c r="A2521" s="6"/>
      <c r="B2521" s="6"/>
      <c r="C2521" s="6"/>
      <c r="D2521" s="6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</row>
    <row r="2522">
      <c r="A2522" s="6"/>
      <c r="B2522" s="6"/>
      <c r="C2522" s="6"/>
      <c r="D2522" s="6"/>
      <c r="E2522" s="6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</row>
    <row r="2523">
      <c r="A2523" s="6"/>
      <c r="B2523" s="6"/>
      <c r="C2523" s="6"/>
      <c r="D2523" s="6"/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</row>
    <row r="2524">
      <c r="A2524" s="6"/>
      <c r="B2524" s="6"/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</row>
    <row r="2525">
      <c r="A2525" s="6"/>
      <c r="B2525" s="6"/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</row>
    <row r="2526">
      <c r="A2526" s="6"/>
      <c r="B2526" s="6"/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</row>
    <row r="2527">
      <c r="A2527" s="6"/>
      <c r="B2527" s="6"/>
      <c r="C2527" s="6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</row>
    <row r="2528">
      <c r="A2528" s="6"/>
      <c r="B2528" s="6"/>
      <c r="C2528" s="6"/>
      <c r="D2528" s="6"/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</row>
    <row r="2529">
      <c r="A2529" s="6"/>
      <c r="B2529" s="6"/>
      <c r="C2529" s="6"/>
      <c r="D2529" s="6"/>
      <c r="E2529" s="6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</row>
    <row r="2530">
      <c r="A2530" s="6"/>
      <c r="B2530" s="6"/>
      <c r="C2530" s="6"/>
      <c r="D2530" s="6"/>
      <c r="E2530" s="6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</row>
    <row r="2531">
      <c r="A2531" s="6"/>
      <c r="B2531" s="6"/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</row>
    <row r="2532">
      <c r="A2532" s="6"/>
      <c r="B2532" s="6"/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</row>
    <row r="2533">
      <c r="A2533" s="6"/>
      <c r="B2533" s="6"/>
      <c r="C2533" s="6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</row>
    <row r="2534">
      <c r="A2534" s="6"/>
      <c r="B2534" s="6"/>
      <c r="C2534" s="6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</row>
    <row r="2535">
      <c r="A2535" s="6"/>
      <c r="B2535" s="6"/>
      <c r="C2535" s="6"/>
      <c r="D2535" s="6"/>
      <c r="E2535" s="6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</row>
    <row r="2536">
      <c r="A2536" s="6"/>
      <c r="B2536" s="6"/>
      <c r="C2536" s="6"/>
      <c r="D2536" s="6"/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</row>
    <row r="2537">
      <c r="A2537" s="6"/>
      <c r="B2537" s="6"/>
      <c r="C2537" s="6"/>
      <c r="D2537" s="6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</row>
    <row r="2538">
      <c r="A2538" s="6"/>
      <c r="B2538" s="6"/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</row>
    <row r="2539">
      <c r="A2539" s="6"/>
      <c r="B2539" s="6"/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</row>
    <row r="2540">
      <c r="A2540" s="6"/>
      <c r="B2540" s="6"/>
      <c r="C2540" s="6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</row>
    <row r="2541">
      <c r="A2541" s="6"/>
      <c r="B2541" s="6"/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</row>
    <row r="2542">
      <c r="A2542" s="6"/>
      <c r="B2542" s="6"/>
      <c r="C2542" s="6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</row>
    <row r="2543">
      <c r="A2543" s="6"/>
      <c r="B2543" s="6"/>
      <c r="C2543" s="6"/>
      <c r="D2543" s="6"/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</row>
    <row r="2544">
      <c r="A2544" s="6"/>
      <c r="B2544" s="6"/>
      <c r="C2544" s="6"/>
      <c r="D2544" s="6"/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</row>
    <row r="2545">
      <c r="A2545" s="6"/>
      <c r="B2545" s="6"/>
      <c r="C2545" s="6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</row>
    <row r="2546">
      <c r="A2546" s="6"/>
      <c r="B2546" s="6"/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</row>
    <row r="2547">
      <c r="A2547" s="6"/>
      <c r="B2547" s="6"/>
      <c r="C2547" s="6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</row>
    <row r="2548">
      <c r="A2548" s="6"/>
      <c r="B2548" s="6"/>
      <c r="C2548" s="6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</row>
    <row r="2549">
      <c r="A2549" s="6"/>
      <c r="B2549" s="6"/>
      <c r="C2549" s="6"/>
      <c r="D2549" s="6"/>
      <c r="E2549" s="6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</row>
    <row r="2550">
      <c r="A2550" s="6"/>
      <c r="B2550" s="6"/>
      <c r="C2550" s="6"/>
      <c r="D2550" s="6"/>
      <c r="E2550" s="6"/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</row>
    <row r="2551">
      <c r="A2551" s="6"/>
      <c r="B2551" s="6"/>
      <c r="C2551" s="6"/>
      <c r="D2551" s="6"/>
      <c r="E2551" s="6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</row>
    <row r="2552">
      <c r="A2552" s="6"/>
      <c r="B2552" s="6"/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</row>
    <row r="2553">
      <c r="A2553" s="6"/>
      <c r="B2553" s="6"/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</row>
    <row r="2554">
      <c r="A2554" s="6"/>
      <c r="B2554" s="6"/>
      <c r="C2554" s="6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</row>
    <row r="2555">
      <c r="A2555" s="6"/>
      <c r="B2555" s="6"/>
      <c r="C2555" s="6"/>
      <c r="D2555" s="6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</row>
    <row r="2556">
      <c r="A2556" s="6"/>
      <c r="B2556" s="6"/>
      <c r="C2556" s="6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</row>
    <row r="2557">
      <c r="A2557" s="6"/>
      <c r="B2557" s="6"/>
      <c r="C2557" s="6"/>
      <c r="D2557" s="6"/>
      <c r="E2557" s="6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</row>
    <row r="2558">
      <c r="A2558" s="6"/>
      <c r="B2558" s="6"/>
      <c r="C2558" s="6"/>
      <c r="D2558" s="6"/>
      <c r="E2558" s="6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</row>
    <row r="2559">
      <c r="A2559" s="6"/>
      <c r="B2559" s="6"/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</row>
    <row r="2560">
      <c r="A2560" s="6"/>
      <c r="B2560" s="6"/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</row>
    <row r="2561">
      <c r="A2561" s="6"/>
      <c r="B2561" s="6"/>
      <c r="C2561" s="6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</row>
    <row r="2562">
      <c r="A2562" s="6"/>
      <c r="B2562" s="6"/>
      <c r="C2562" s="6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</row>
    <row r="2563">
      <c r="A2563" s="6"/>
      <c r="B2563" s="6"/>
      <c r="C2563" s="6"/>
      <c r="D2563" s="6"/>
      <c r="E2563" s="6"/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</row>
    <row r="2564">
      <c r="A2564" s="6"/>
      <c r="B2564" s="6"/>
      <c r="C2564" s="6"/>
      <c r="D2564" s="6"/>
      <c r="E2564" s="6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</row>
    <row r="2565">
      <c r="A2565" s="6"/>
      <c r="B2565" s="6"/>
      <c r="C2565" s="6"/>
      <c r="D2565" s="6"/>
      <c r="E2565" s="6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</row>
    <row r="2566">
      <c r="A2566" s="6"/>
      <c r="B2566" s="6"/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</row>
    <row r="2567">
      <c r="A2567" s="6"/>
      <c r="B2567" s="6"/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</row>
    <row r="2568">
      <c r="A2568" s="6"/>
      <c r="B2568" s="6"/>
      <c r="C2568" s="6"/>
      <c r="D2568" s="6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</row>
    <row r="2569">
      <c r="A2569" s="6"/>
      <c r="B2569" s="6"/>
      <c r="C2569" s="6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</row>
    <row r="2570">
      <c r="A2570" s="6"/>
      <c r="B2570" s="6"/>
      <c r="C2570" s="6"/>
      <c r="D2570" s="6"/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</row>
    <row r="2571">
      <c r="A2571" s="6"/>
      <c r="B2571" s="6"/>
      <c r="C2571" s="6"/>
      <c r="D2571" s="6"/>
      <c r="E2571" s="6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</row>
    <row r="2572">
      <c r="A2572" s="6"/>
      <c r="B2572" s="6"/>
      <c r="C2572" s="6"/>
      <c r="D2572" s="6"/>
      <c r="E2572" s="6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</row>
    <row r="2573">
      <c r="A2573" s="6"/>
      <c r="B2573" s="6"/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</row>
    <row r="2574">
      <c r="A2574" s="6"/>
      <c r="B2574" s="6"/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</row>
    <row r="2575">
      <c r="A2575" s="6"/>
      <c r="B2575" s="6"/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</row>
    <row r="2576">
      <c r="A2576" s="6"/>
      <c r="B2576" s="6"/>
      <c r="C2576" s="6"/>
      <c r="D2576" s="6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</row>
    <row r="2577">
      <c r="A2577" s="6"/>
      <c r="B2577" s="6"/>
      <c r="C2577" s="6"/>
      <c r="D2577" s="6"/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</row>
    <row r="2578">
      <c r="A2578" s="6"/>
      <c r="B2578" s="6"/>
      <c r="C2578" s="6"/>
      <c r="D2578" s="6"/>
      <c r="E2578" s="6"/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</row>
    <row r="2579">
      <c r="A2579" s="6"/>
      <c r="B2579" s="6"/>
      <c r="C2579" s="6"/>
      <c r="D2579" s="6"/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</row>
    <row r="2580">
      <c r="A2580" s="6"/>
      <c r="B2580" s="6"/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</row>
    <row r="2581">
      <c r="A2581" s="6"/>
      <c r="B2581" s="6"/>
      <c r="C2581" s="6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</row>
    <row r="2582">
      <c r="A2582" s="6"/>
      <c r="B2582" s="6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</row>
    <row r="2583">
      <c r="A2583" s="6"/>
      <c r="B2583" s="6"/>
      <c r="C2583" s="6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</row>
    <row r="2584">
      <c r="A2584" s="6"/>
      <c r="B2584" s="6"/>
      <c r="C2584" s="6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</row>
    <row r="2585">
      <c r="A2585" s="6"/>
      <c r="B2585" s="6"/>
      <c r="C2585" s="6"/>
      <c r="D2585" s="6"/>
      <c r="E2585" s="6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</row>
    <row r="2586">
      <c r="A2586" s="6"/>
      <c r="B2586" s="6"/>
      <c r="C2586" s="6"/>
      <c r="D2586" s="6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</row>
    <row r="2587">
      <c r="A2587" s="6"/>
      <c r="B2587" s="6"/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</row>
    <row r="2588">
      <c r="A2588" s="6"/>
      <c r="B2588" s="6"/>
      <c r="C2588" s="6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</row>
    <row r="2589">
      <c r="A2589" s="6"/>
      <c r="B2589" s="6"/>
      <c r="C2589" s="6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</row>
    <row r="2590">
      <c r="A2590" s="6"/>
      <c r="B2590" s="6"/>
      <c r="C2590" s="6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</row>
    <row r="2591">
      <c r="A2591" s="6"/>
      <c r="B2591" s="6"/>
      <c r="C2591" s="6"/>
      <c r="D2591" s="6"/>
      <c r="E2591" s="6"/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</row>
    <row r="2592">
      <c r="A2592" s="6"/>
      <c r="B2592" s="6"/>
      <c r="C2592" s="6"/>
      <c r="D2592" s="6"/>
      <c r="E2592" s="6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</row>
    <row r="2593">
      <c r="A2593" s="6"/>
      <c r="B2593" s="6"/>
      <c r="C2593" s="6"/>
      <c r="D2593" s="6"/>
      <c r="E2593" s="6"/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</row>
    <row r="2594">
      <c r="A2594" s="6"/>
      <c r="B2594" s="6"/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</row>
    <row r="2595">
      <c r="A2595" s="6"/>
      <c r="B2595" s="6"/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</row>
    <row r="2596">
      <c r="A2596" s="6"/>
      <c r="B2596" s="6"/>
      <c r="C2596" s="6"/>
      <c r="D2596" s="6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</row>
    <row r="2597">
      <c r="A2597" s="6"/>
      <c r="B2597" s="6"/>
      <c r="C2597" s="6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</row>
    <row r="2598">
      <c r="A2598" s="6"/>
      <c r="B2598" s="6"/>
      <c r="C2598" s="6"/>
      <c r="D2598" s="6"/>
      <c r="E2598" s="6"/>
      <c r="F2598" s="6"/>
      <c r="G2598" s="6"/>
      <c r="H2598" s="6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</row>
    <row r="2599">
      <c r="A2599" s="6"/>
      <c r="B2599" s="6"/>
      <c r="C2599" s="6"/>
      <c r="D2599" s="6"/>
      <c r="E2599" s="6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</row>
    <row r="2600">
      <c r="A2600" s="6"/>
      <c r="B2600" s="6"/>
      <c r="C2600" s="6"/>
      <c r="D2600" s="6"/>
      <c r="E2600" s="6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</row>
    <row r="2601">
      <c r="A2601" s="6"/>
      <c r="B2601" s="6"/>
      <c r="C2601" s="6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</row>
    <row r="2602">
      <c r="A2602" s="6"/>
      <c r="B2602" s="6"/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</row>
    <row r="2603">
      <c r="A2603" s="6"/>
      <c r="B2603" s="6"/>
      <c r="C2603" s="6"/>
      <c r="D2603" s="6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</row>
    <row r="2604">
      <c r="A2604" s="6"/>
      <c r="B2604" s="6"/>
      <c r="C2604" s="6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</row>
    <row r="2605">
      <c r="A2605" s="6"/>
      <c r="B2605" s="6"/>
      <c r="C2605" s="6"/>
      <c r="D2605" s="6"/>
      <c r="E2605" s="6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</row>
    <row r="2606">
      <c r="A2606" s="6"/>
      <c r="B2606" s="6"/>
      <c r="C2606" s="6"/>
      <c r="D2606" s="6"/>
      <c r="E2606" s="6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</row>
    <row r="2607">
      <c r="A2607" s="6"/>
      <c r="B2607" s="6"/>
      <c r="C2607" s="6"/>
      <c r="D2607" s="6"/>
      <c r="E2607" s="6"/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</row>
    <row r="2608">
      <c r="A2608" s="6"/>
      <c r="B2608" s="6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</row>
    <row r="2609">
      <c r="A2609" s="6"/>
      <c r="B2609" s="6"/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</row>
    <row r="2610">
      <c r="A2610" s="6"/>
      <c r="B2610" s="6"/>
      <c r="C2610" s="6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</row>
    <row r="2611">
      <c r="A2611" s="6"/>
      <c r="B2611" s="6"/>
      <c r="C2611" s="6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</row>
    <row r="2612">
      <c r="A2612" s="6"/>
      <c r="B2612" s="6"/>
      <c r="C2612" s="6"/>
      <c r="D2612" s="6"/>
      <c r="E2612" s="6"/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</row>
    <row r="2613">
      <c r="A2613" s="6"/>
      <c r="B2613" s="6"/>
      <c r="C2613" s="6"/>
      <c r="D2613" s="6"/>
      <c r="E2613" s="6"/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</row>
    <row r="2614">
      <c r="A2614" s="6"/>
      <c r="B2614" s="6"/>
      <c r="C2614" s="6"/>
      <c r="D2614" s="6"/>
      <c r="E2614" s="6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</row>
    <row r="2615">
      <c r="A2615" s="6"/>
      <c r="B2615" s="6"/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</row>
    <row r="2616">
      <c r="A2616" s="6"/>
      <c r="B2616" s="6"/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</row>
    <row r="2617">
      <c r="A2617" s="6"/>
      <c r="B2617" s="6"/>
      <c r="C2617" s="6"/>
      <c r="D2617" s="6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</row>
    <row r="2618">
      <c r="A2618" s="6"/>
      <c r="B2618" s="6"/>
      <c r="C2618" s="6"/>
      <c r="D2618" s="6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</row>
    <row r="2619">
      <c r="A2619" s="6"/>
      <c r="B2619" s="6"/>
      <c r="C2619" s="6"/>
      <c r="D2619" s="6"/>
      <c r="E2619" s="6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</row>
    <row r="2620">
      <c r="A2620" s="6"/>
      <c r="B2620" s="6"/>
      <c r="C2620" s="6"/>
      <c r="D2620" s="6"/>
      <c r="E2620" s="6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</row>
    <row r="2621">
      <c r="A2621" s="6"/>
      <c r="B2621" s="6"/>
      <c r="C2621" s="6"/>
      <c r="D2621" s="6"/>
      <c r="E2621" s="6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</row>
    <row r="2622">
      <c r="A2622" s="6"/>
      <c r="B2622" s="6"/>
      <c r="C2622" s="6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</row>
    <row r="2623">
      <c r="A2623" s="6"/>
      <c r="B2623" s="6"/>
      <c r="C2623" s="6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</row>
    <row r="2624">
      <c r="A2624" s="6"/>
      <c r="B2624" s="6"/>
      <c r="C2624" s="6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</row>
    <row r="2625">
      <c r="A2625" s="6"/>
      <c r="B2625" s="6"/>
      <c r="C2625" s="6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</row>
    <row r="2626">
      <c r="A2626" s="6"/>
      <c r="B2626" s="6"/>
      <c r="C2626" s="6"/>
      <c r="D2626" s="6"/>
      <c r="E2626" s="6"/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</row>
    <row r="2627">
      <c r="A2627" s="6"/>
      <c r="B2627" s="6"/>
      <c r="C2627" s="6"/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</row>
    <row r="2628">
      <c r="A2628" s="6"/>
      <c r="B2628" s="6"/>
      <c r="C2628" s="6"/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</row>
    <row r="2629">
      <c r="A2629" s="6"/>
      <c r="B2629" s="6"/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</row>
    <row r="2630">
      <c r="A2630" s="6"/>
      <c r="B2630" s="6"/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</row>
    <row r="2631">
      <c r="A2631" s="6"/>
      <c r="B2631" s="6"/>
      <c r="C2631" s="6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  <c r="V2631" s="6"/>
      <c r="W2631" s="6"/>
    </row>
    <row r="2632">
      <c r="A2632" s="6"/>
      <c r="B2632" s="6"/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</row>
    <row r="2633">
      <c r="A2633" s="6"/>
      <c r="B2633" s="6"/>
      <c r="C2633" s="6"/>
      <c r="D2633" s="6"/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</row>
    <row r="2634">
      <c r="A2634" s="6"/>
      <c r="B2634" s="6"/>
      <c r="C2634" s="6"/>
      <c r="D2634" s="6"/>
      <c r="E2634" s="6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</row>
    <row r="2635">
      <c r="A2635" s="6"/>
      <c r="B2635" s="6"/>
      <c r="C2635" s="6"/>
      <c r="D2635" s="6"/>
      <c r="E2635" s="6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</row>
    <row r="2636">
      <c r="A2636" s="6"/>
      <c r="B2636" s="6"/>
      <c r="C2636" s="6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</row>
    <row r="2637">
      <c r="A2637" s="6"/>
      <c r="B2637" s="6"/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</row>
    <row r="2638">
      <c r="A2638" s="6"/>
      <c r="B2638" s="6"/>
      <c r="C2638" s="6"/>
      <c r="D2638" s="6"/>
      <c r="E2638" s="6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/>
      <c r="V2638" s="6"/>
      <c r="W2638" s="6"/>
    </row>
    <row r="2639">
      <c r="A2639" s="6"/>
      <c r="B2639" s="6"/>
      <c r="C2639" s="6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  <c r="V2639" s="6"/>
      <c r="W2639" s="6"/>
    </row>
    <row r="2640">
      <c r="A2640" s="6"/>
      <c r="B2640" s="6"/>
      <c r="C2640" s="6"/>
      <c r="D2640" s="6"/>
      <c r="E2640" s="6"/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</row>
    <row r="2641">
      <c r="A2641" s="6"/>
      <c r="B2641" s="6"/>
      <c r="C2641" s="6"/>
      <c r="D2641" s="6"/>
      <c r="E2641" s="6"/>
      <c r="F2641" s="6"/>
      <c r="G2641" s="6"/>
      <c r="H2641" s="6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</row>
    <row r="2642">
      <c r="A2642" s="6"/>
      <c r="B2642" s="6"/>
      <c r="C2642" s="6"/>
      <c r="D2642" s="6"/>
      <c r="E2642" s="6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</row>
    <row r="2643">
      <c r="A2643" s="6"/>
      <c r="B2643" s="6"/>
      <c r="C2643" s="6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</row>
    <row r="2644">
      <c r="A2644" s="6"/>
      <c r="B2644" s="6"/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</row>
    <row r="2645">
      <c r="A2645" s="6"/>
      <c r="B2645" s="6"/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</row>
    <row r="2646">
      <c r="A2646" s="6"/>
      <c r="B2646" s="6"/>
      <c r="C2646" s="6"/>
      <c r="D2646" s="6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</row>
    <row r="2647">
      <c r="A2647" s="6"/>
      <c r="B2647" s="6"/>
      <c r="C2647" s="6"/>
      <c r="D2647" s="6"/>
      <c r="E2647" s="6"/>
      <c r="F2647" s="6"/>
      <c r="G2647" s="6"/>
      <c r="H2647" s="6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</row>
    <row r="2648">
      <c r="A2648" s="6"/>
      <c r="B2648" s="6"/>
      <c r="C2648" s="6"/>
      <c r="D2648" s="6"/>
      <c r="E2648" s="6"/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</row>
    <row r="2649">
      <c r="A2649" s="6"/>
      <c r="B2649" s="6"/>
      <c r="C2649" s="6"/>
      <c r="D2649" s="6"/>
      <c r="E2649" s="6"/>
      <c r="F2649" s="6"/>
      <c r="G2649" s="6"/>
      <c r="H2649" s="6"/>
      <c r="I2649" s="6"/>
      <c r="J2649" s="6"/>
      <c r="K2649" s="6"/>
      <c r="L2649" s="6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</row>
    <row r="2650">
      <c r="A2650" s="6"/>
      <c r="B2650" s="6"/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</row>
    <row r="2651">
      <c r="A2651" s="6"/>
      <c r="B2651" s="6"/>
      <c r="C2651" s="6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</row>
    <row r="2652">
      <c r="A2652" s="6"/>
      <c r="B2652" s="6"/>
      <c r="C2652" s="6"/>
      <c r="D2652" s="6"/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</row>
    <row r="2653">
      <c r="A2653" s="6"/>
      <c r="B2653" s="6"/>
      <c r="C2653" s="6"/>
      <c r="D2653" s="6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</row>
    <row r="2654">
      <c r="A2654" s="6"/>
      <c r="B2654" s="6"/>
      <c r="C2654" s="6"/>
      <c r="D2654" s="6"/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/>
      <c r="V2654" s="6"/>
      <c r="W2654" s="6"/>
    </row>
    <row r="2655">
      <c r="A2655" s="6"/>
      <c r="B2655" s="6"/>
      <c r="C2655" s="6"/>
      <c r="D2655" s="6"/>
      <c r="E2655" s="6"/>
      <c r="F2655" s="6"/>
      <c r="G2655" s="6"/>
      <c r="H2655" s="6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  <c r="V2655" s="6"/>
      <c r="W2655" s="6"/>
    </row>
    <row r="2656">
      <c r="A2656" s="6"/>
      <c r="B2656" s="6"/>
      <c r="C2656" s="6"/>
      <c r="D2656" s="6"/>
      <c r="E2656" s="6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</row>
    <row r="2657">
      <c r="A2657" s="6"/>
      <c r="B2657" s="6"/>
      <c r="C2657" s="6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</row>
    <row r="2658">
      <c r="A2658" s="6"/>
      <c r="B2658" s="6"/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</row>
    <row r="2659">
      <c r="A2659" s="6"/>
      <c r="B2659" s="6"/>
      <c r="C2659" s="6"/>
      <c r="D2659" s="6"/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</row>
    <row r="2660">
      <c r="A2660" s="6"/>
      <c r="B2660" s="6"/>
      <c r="C2660" s="6"/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  <c r="V2660" s="6"/>
      <c r="W2660" s="6"/>
    </row>
    <row r="2661">
      <c r="A2661" s="6"/>
      <c r="B2661" s="6"/>
      <c r="C2661" s="6"/>
      <c r="D2661" s="6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</row>
    <row r="2662">
      <c r="A2662" s="6"/>
      <c r="B2662" s="6"/>
      <c r="C2662" s="6"/>
      <c r="D2662" s="6"/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  <c r="V2662" s="6"/>
      <c r="W2662" s="6"/>
    </row>
    <row r="2663">
      <c r="A2663" s="6"/>
      <c r="B2663" s="6"/>
      <c r="C2663" s="6"/>
      <c r="D2663" s="6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</row>
    <row r="2664">
      <c r="A2664" s="6"/>
      <c r="B2664" s="6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</row>
    <row r="2665">
      <c r="A2665" s="6"/>
      <c r="B2665" s="6"/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  <c r="V2665" s="6"/>
      <c r="W2665" s="6"/>
    </row>
    <row r="2666">
      <c r="A2666" s="6"/>
      <c r="B2666" s="6"/>
      <c r="C2666" s="6"/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</row>
    <row r="2667">
      <c r="A2667" s="6"/>
      <c r="B2667" s="6"/>
      <c r="C2667" s="6"/>
      <c r="D2667" s="6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</row>
    <row r="2668">
      <c r="A2668" s="6"/>
      <c r="B2668" s="6"/>
      <c r="C2668" s="6"/>
      <c r="D2668" s="6"/>
      <c r="E2668" s="6"/>
      <c r="F2668" s="6"/>
      <c r="G2668" s="6"/>
      <c r="H2668" s="6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</row>
    <row r="2669">
      <c r="A2669" s="6"/>
      <c r="B2669" s="6"/>
      <c r="C2669" s="6"/>
      <c r="D2669" s="6"/>
      <c r="E2669" s="6"/>
      <c r="F2669" s="6"/>
      <c r="G2669" s="6"/>
      <c r="H2669" s="6"/>
      <c r="I2669" s="6"/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</row>
    <row r="2670">
      <c r="A2670" s="6"/>
      <c r="B2670" s="6"/>
      <c r="C2670" s="6"/>
      <c r="D2670" s="6"/>
      <c r="E2670" s="6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</row>
    <row r="2671">
      <c r="A2671" s="6"/>
      <c r="B2671" s="6"/>
      <c r="C2671" s="6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</row>
    <row r="2672">
      <c r="A2672" s="6"/>
      <c r="B2672" s="6"/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  <c r="V2672" s="6"/>
      <c r="W2672" s="6"/>
    </row>
    <row r="2673">
      <c r="A2673" s="6"/>
      <c r="B2673" s="6"/>
      <c r="C2673" s="6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  <c r="V2673" s="6"/>
      <c r="W2673" s="6"/>
    </row>
    <row r="2674">
      <c r="A2674" s="6"/>
      <c r="B2674" s="6"/>
      <c r="C2674" s="6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/>
      <c r="V2674" s="6"/>
      <c r="W2674" s="6"/>
    </row>
    <row r="2675">
      <c r="A2675" s="6"/>
      <c r="B2675" s="6"/>
      <c r="C2675" s="6"/>
      <c r="D2675" s="6"/>
      <c r="E2675" s="6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</row>
    <row r="2676">
      <c r="A2676" s="6"/>
      <c r="B2676" s="6"/>
      <c r="C2676" s="6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</row>
    <row r="2677">
      <c r="A2677" s="6"/>
      <c r="B2677" s="6"/>
      <c r="C2677" s="6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</row>
    <row r="2678">
      <c r="A2678" s="6"/>
      <c r="B2678" s="6"/>
      <c r="C2678" s="6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</row>
    <row r="2679">
      <c r="A2679" s="6"/>
      <c r="B2679" s="6"/>
      <c r="C2679" s="6"/>
      <c r="D2679" s="6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</row>
    <row r="2680">
      <c r="A2680" s="6"/>
      <c r="B2680" s="6"/>
      <c r="C2680" s="6"/>
      <c r="D2680" s="6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  <c r="V2680" s="6"/>
      <c r="W2680" s="6"/>
    </row>
    <row r="2681">
      <c r="A2681" s="6"/>
      <c r="B2681" s="6"/>
      <c r="C2681" s="6"/>
      <c r="D2681" s="6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</row>
    <row r="2682">
      <c r="A2682" s="6"/>
      <c r="B2682" s="6"/>
      <c r="C2682" s="6"/>
      <c r="D2682" s="6"/>
      <c r="E2682" s="6"/>
      <c r="F2682" s="6"/>
      <c r="G2682" s="6"/>
      <c r="H2682" s="6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</row>
    <row r="2683">
      <c r="A2683" s="6"/>
      <c r="B2683" s="6"/>
      <c r="C2683" s="6"/>
      <c r="D2683" s="6"/>
      <c r="E2683" s="6"/>
      <c r="F2683" s="6"/>
      <c r="G2683" s="6"/>
      <c r="H2683" s="6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</row>
    <row r="2684">
      <c r="A2684" s="6"/>
      <c r="B2684" s="6"/>
      <c r="C2684" s="6"/>
      <c r="D2684" s="6"/>
      <c r="E2684" s="6"/>
      <c r="F2684" s="6"/>
      <c r="G2684" s="6"/>
      <c r="H2684" s="6"/>
      <c r="I2684" s="6"/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</row>
    <row r="2685">
      <c r="A2685" s="6"/>
      <c r="B2685" s="6"/>
      <c r="C2685" s="6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</row>
    <row r="2686">
      <c r="A2686" s="6"/>
      <c r="B2686" s="6"/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</row>
    <row r="2687">
      <c r="A2687" s="6"/>
      <c r="B2687" s="6"/>
      <c r="C2687" s="6"/>
      <c r="D2687" s="6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</row>
    <row r="2688">
      <c r="A2688" s="6"/>
      <c r="B2688" s="6"/>
      <c r="C2688" s="6"/>
      <c r="D2688" s="6"/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</row>
    <row r="2689">
      <c r="A2689" s="6"/>
      <c r="B2689" s="6"/>
      <c r="C2689" s="6"/>
      <c r="D2689" s="6"/>
      <c r="E2689" s="6"/>
      <c r="F2689" s="6"/>
      <c r="G2689" s="6"/>
      <c r="H2689" s="6"/>
      <c r="I2689" s="6"/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</row>
    <row r="2690">
      <c r="A2690" s="6"/>
      <c r="B2690" s="6"/>
      <c r="C2690" s="6"/>
      <c r="D2690" s="6"/>
      <c r="E2690" s="6"/>
      <c r="F2690" s="6"/>
      <c r="G2690" s="6"/>
      <c r="H2690" s="6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</row>
    <row r="2691">
      <c r="A2691" s="6"/>
      <c r="B2691" s="6"/>
      <c r="C2691" s="6"/>
      <c r="D2691" s="6"/>
      <c r="E2691" s="6"/>
      <c r="F2691" s="6"/>
      <c r="G2691" s="6"/>
      <c r="H2691" s="6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</row>
    <row r="2692">
      <c r="A2692" s="6"/>
      <c r="B2692" s="6"/>
      <c r="C2692" s="6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</row>
    <row r="2693">
      <c r="A2693" s="6"/>
      <c r="B2693" s="6"/>
      <c r="C2693" s="6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</row>
    <row r="2694">
      <c r="A2694" s="6"/>
      <c r="B2694" s="6"/>
      <c r="C2694" s="6"/>
      <c r="D2694" s="6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</row>
    <row r="2695">
      <c r="A2695" s="6"/>
      <c r="B2695" s="6"/>
      <c r="C2695" s="6"/>
      <c r="D2695" s="6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</row>
    <row r="2696">
      <c r="A2696" s="6"/>
      <c r="B2696" s="6"/>
      <c r="C2696" s="6"/>
      <c r="D2696" s="6"/>
      <c r="E2696" s="6"/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</row>
    <row r="2697">
      <c r="A2697" s="6"/>
      <c r="B2697" s="6"/>
      <c r="C2697" s="6"/>
      <c r="D2697" s="6"/>
      <c r="E2697" s="6"/>
      <c r="F2697" s="6"/>
      <c r="G2697" s="6"/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</row>
    <row r="2698">
      <c r="A2698" s="6"/>
      <c r="B2698" s="6"/>
      <c r="C2698" s="6"/>
      <c r="D2698" s="6"/>
      <c r="E2698" s="6"/>
      <c r="F2698" s="6"/>
      <c r="G2698" s="6"/>
      <c r="H2698" s="6"/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</row>
    <row r="2699">
      <c r="A2699" s="6"/>
      <c r="B2699" s="6"/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</row>
    <row r="2700">
      <c r="A2700" s="6"/>
      <c r="B2700" s="6"/>
      <c r="C2700" s="6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</row>
    <row r="2701">
      <c r="A2701" s="6"/>
      <c r="B2701" s="6"/>
      <c r="C2701" s="6"/>
      <c r="D2701" s="6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</row>
    <row r="2702">
      <c r="A2702" s="6"/>
      <c r="B2702" s="6"/>
      <c r="C2702" s="6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</row>
    <row r="2703">
      <c r="A2703" s="6"/>
      <c r="B2703" s="6"/>
      <c r="C2703" s="6"/>
      <c r="D2703" s="6"/>
      <c r="E2703" s="6"/>
      <c r="F2703" s="6"/>
      <c r="G2703" s="6"/>
      <c r="H2703" s="6"/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</row>
    <row r="2704">
      <c r="A2704" s="6"/>
      <c r="B2704" s="6"/>
      <c r="C2704" s="6"/>
      <c r="D2704" s="6"/>
      <c r="E2704" s="6"/>
      <c r="F2704" s="6"/>
      <c r="G2704" s="6"/>
      <c r="H2704" s="6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</row>
    <row r="2705">
      <c r="A2705" s="6"/>
      <c r="B2705" s="6"/>
      <c r="C2705" s="6"/>
      <c r="D2705" s="6"/>
      <c r="E2705" s="6"/>
      <c r="F2705" s="6"/>
      <c r="G2705" s="6"/>
      <c r="H2705" s="6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</row>
    <row r="2706">
      <c r="A2706" s="6"/>
      <c r="B2706" s="6"/>
      <c r="C2706" s="6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</row>
    <row r="2707">
      <c r="A2707" s="6"/>
      <c r="B2707" s="6"/>
      <c r="C2707" s="6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</row>
    <row r="2708">
      <c r="A2708" s="6"/>
      <c r="B2708" s="6"/>
      <c r="C2708" s="6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</row>
    <row r="2709">
      <c r="A2709" s="6"/>
      <c r="B2709" s="6"/>
      <c r="C2709" s="6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</row>
    <row r="2710">
      <c r="A2710" s="6"/>
      <c r="B2710" s="6"/>
      <c r="C2710" s="6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</row>
    <row r="2711">
      <c r="A2711" s="6"/>
      <c r="B2711" s="6"/>
      <c r="C2711" s="6"/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</row>
    <row r="2712">
      <c r="A2712" s="6"/>
      <c r="B2712" s="6"/>
      <c r="C2712" s="6"/>
      <c r="D2712" s="6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</row>
    <row r="2713">
      <c r="A2713" s="6"/>
      <c r="B2713" s="6"/>
      <c r="C2713" s="6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</row>
    <row r="2714">
      <c r="A2714" s="6"/>
      <c r="B2714" s="6"/>
      <c r="C2714" s="6"/>
      <c r="D2714" s="6"/>
      <c r="E2714" s="6"/>
      <c r="F2714" s="6"/>
      <c r="G2714" s="6"/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</row>
    <row r="2715">
      <c r="A2715" s="6"/>
      <c r="B2715" s="6"/>
      <c r="C2715" s="6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</row>
    <row r="2716">
      <c r="A2716" s="6"/>
      <c r="B2716" s="6"/>
      <c r="C2716" s="6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</row>
    <row r="2717">
      <c r="A2717" s="6"/>
      <c r="B2717" s="6"/>
      <c r="C2717" s="6"/>
      <c r="D2717" s="6"/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</row>
    <row r="2718">
      <c r="A2718" s="6"/>
      <c r="B2718" s="6"/>
      <c r="C2718" s="6"/>
      <c r="D2718" s="6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</row>
    <row r="2719">
      <c r="A2719" s="6"/>
      <c r="B2719" s="6"/>
      <c r="C2719" s="6"/>
      <c r="D2719" s="6"/>
      <c r="E2719" s="6"/>
      <c r="F2719" s="6"/>
      <c r="G2719" s="6"/>
      <c r="H2719" s="6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</row>
    <row r="2720">
      <c r="A2720" s="6"/>
      <c r="B2720" s="6"/>
      <c r="C2720" s="6"/>
      <c r="D2720" s="6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</row>
    <row r="2721">
      <c r="A2721" s="6"/>
      <c r="B2721" s="6"/>
      <c r="C2721" s="6"/>
      <c r="D2721" s="6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</row>
    <row r="2722">
      <c r="A2722" s="6"/>
      <c r="B2722" s="6"/>
      <c r="C2722" s="6"/>
      <c r="D2722" s="6"/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</row>
    <row r="2723">
      <c r="A2723" s="6"/>
      <c r="B2723" s="6"/>
      <c r="C2723" s="6"/>
      <c r="D2723" s="6"/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</row>
    <row r="2724">
      <c r="A2724" s="6"/>
      <c r="B2724" s="6"/>
      <c r="C2724" s="6"/>
      <c r="D2724" s="6"/>
      <c r="E2724" s="6"/>
      <c r="F2724" s="6"/>
      <c r="G2724" s="6"/>
      <c r="H2724" s="6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</row>
    <row r="2725">
      <c r="A2725" s="6"/>
      <c r="B2725" s="6"/>
      <c r="C2725" s="6"/>
      <c r="D2725" s="6"/>
      <c r="E2725" s="6"/>
      <c r="F2725" s="6"/>
      <c r="G2725" s="6"/>
      <c r="H2725" s="6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</row>
    <row r="2726">
      <c r="A2726" s="6"/>
      <c r="B2726" s="6"/>
      <c r="C2726" s="6"/>
      <c r="D2726" s="6"/>
      <c r="E2726" s="6"/>
      <c r="F2726" s="6"/>
      <c r="G2726" s="6"/>
      <c r="H2726" s="6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</row>
    <row r="2727">
      <c r="A2727" s="6"/>
      <c r="B2727" s="6"/>
      <c r="C2727" s="6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</row>
    <row r="2728">
      <c r="A2728" s="6"/>
      <c r="B2728" s="6"/>
      <c r="C2728" s="6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</row>
    <row r="2729">
      <c r="A2729" s="6"/>
      <c r="B2729" s="6"/>
      <c r="C2729" s="6"/>
      <c r="D2729" s="6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</row>
    <row r="2730">
      <c r="A2730" s="6"/>
      <c r="B2730" s="6"/>
      <c r="C2730" s="6"/>
      <c r="D2730" s="6"/>
      <c r="E2730" s="6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</row>
    <row r="2731">
      <c r="A2731" s="6"/>
      <c r="B2731" s="6"/>
      <c r="C2731" s="6"/>
      <c r="D2731" s="6"/>
      <c r="E2731" s="6"/>
      <c r="F2731" s="6"/>
      <c r="G2731" s="6"/>
      <c r="H2731" s="6"/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</row>
    <row r="2732">
      <c r="A2732" s="6"/>
      <c r="B2732" s="6"/>
      <c r="C2732" s="6"/>
      <c r="D2732" s="6"/>
      <c r="E2732" s="6"/>
      <c r="F2732" s="6"/>
      <c r="G2732" s="6"/>
      <c r="H2732" s="6"/>
      <c r="I2732" s="6"/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</row>
    <row r="2733">
      <c r="A2733" s="6"/>
      <c r="B2733" s="6"/>
      <c r="C2733" s="6"/>
      <c r="D2733" s="6"/>
      <c r="E2733" s="6"/>
      <c r="F2733" s="6"/>
      <c r="G2733" s="6"/>
      <c r="H2733" s="6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</row>
    <row r="2734">
      <c r="A2734" s="6"/>
      <c r="B2734" s="6"/>
      <c r="C2734" s="6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</row>
    <row r="2735">
      <c r="A2735" s="6"/>
      <c r="B2735" s="6"/>
      <c r="C2735" s="6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</row>
    <row r="2736">
      <c r="A2736" s="6"/>
      <c r="B2736" s="6"/>
      <c r="C2736" s="6"/>
      <c r="D2736" s="6"/>
      <c r="E2736" s="6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</row>
    <row r="2737">
      <c r="A2737" s="6"/>
      <c r="B2737" s="6"/>
      <c r="C2737" s="6"/>
      <c r="D2737" s="6"/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</row>
    <row r="2738">
      <c r="A2738" s="6"/>
      <c r="B2738" s="6"/>
      <c r="C2738" s="6"/>
      <c r="D2738" s="6"/>
      <c r="E2738" s="6"/>
      <c r="F2738" s="6"/>
      <c r="G2738" s="6"/>
      <c r="H2738" s="6"/>
      <c r="I2738" s="6"/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/>
      <c r="V2738" s="6"/>
      <c r="W2738" s="6"/>
    </row>
    <row r="2739">
      <c r="A2739" s="6"/>
      <c r="B2739" s="6"/>
      <c r="C2739" s="6"/>
      <c r="D2739" s="6"/>
      <c r="E2739" s="6"/>
      <c r="F2739" s="6"/>
      <c r="G2739" s="6"/>
      <c r="H2739" s="6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</row>
    <row r="2740">
      <c r="A2740" s="6"/>
      <c r="B2740" s="6"/>
      <c r="C2740" s="6"/>
      <c r="D2740" s="6"/>
      <c r="E2740" s="6"/>
      <c r="F2740" s="6"/>
      <c r="G2740" s="6"/>
      <c r="H2740" s="6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</row>
    <row r="2741">
      <c r="A2741" s="6"/>
      <c r="B2741" s="6"/>
      <c r="C2741" s="6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</row>
    <row r="2742">
      <c r="A2742" s="6"/>
      <c r="B2742" s="6"/>
      <c r="C2742" s="6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</row>
    <row r="2743">
      <c r="A2743" s="6"/>
      <c r="B2743" s="6"/>
      <c r="C2743" s="6"/>
      <c r="D2743" s="6"/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</row>
    <row r="2744">
      <c r="A2744" s="6"/>
      <c r="B2744" s="6"/>
      <c r="C2744" s="6"/>
      <c r="D2744" s="6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</row>
    <row r="2745">
      <c r="A2745" s="6"/>
      <c r="B2745" s="6"/>
      <c r="C2745" s="6"/>
      <c r="D2745" s="6"/>
      <c r="E2745" s="6"/>
      <c r="F2745" s="6"/>
      <c r="G2745" s="6"/>
      <c r="H2745" s="6"/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</row>
    <row r="2746">
      <c r="A2746" s="6"/>
      <c r="B2746" s="6"/>
      <c r="C2746" s="6"/>
      <c r="D2746" s="6"/>
      <c r="E2746" s="6"/>
      <c r="F2746" s="6"/>
      <c r="G2746" s="6"/>
      <c r="H2746" s="6"/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</row>
    <row r="2747">
      <c r="A2747" s="6"/>
      <c r="B2747" s="6"/>
      <c r="C2747" s="6"/>
      <c r="D2747" s="6"/>
      <c r="E2747" s="6"/>
      <c r="F2747" s="6"/>
      <c r="G2747" s="6"/>
      <c r="H2747" s="6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</row>
    <row r="2748">
      <c r="A2748" s="6"/>
      <c r="B2748" s="6"/>
      <c r="C2748" s="6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</row>
    <row r="2749">
      <c r="A2749" s="6"/>
      <c r="B2749" s="6"/>
      <c r="C2749" s="6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</row>
    <row r="2750">
      <c r="A2750" s="6"/>
      <c r="B2750" s="6"/>
      <c r="C2750" s="6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</row>
    <row r="2751">
      <c r="A2751" s="6"/>
      <c r="B2751" s="6"/>
      <c r="C2751" s="6"/>
      <c r="D2751" s="6"/>
      <c r="E2751" s="6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</row>
    <row r="2752">
      <c r="A2752" s="6"/>
      <c r="B2752" s="6"/>
      <c r="C2752" s="6"/>
      <c r="D2752" s="6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</row>
    <row r="2753">
      <c r="A2753" s="6"/>
      <c r="B2753" s="6"/>
      <c r="C2753" s="6"/>
      <c r="D2753" s="6"/>
      <c r="E2753" s="6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</row>
    <row r="2754">
      <c r="A2754" s="6"/>
      <c r="B2754" s="6"/>
      <c r="C2754" s="6"/>
      <c r="D2754" s="6"/>
      <c r="E2754" s="6"/>
      <c r="F2754" s="6"/>
      <c r="G2754" s="6"/>
      <c r="H2754" s="6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</row>
    <row r="2755">
      <c r="A2755" s="6"/>
      <c r="B2755" s="6"/>
      <c r="C2755" s="6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</row>
    <row r="2756">
      <c r="A2756" s="6"/>
      <c r="B2756" s="6"/>
      <c r="C2756" s="6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</row>
    <row r="2757">
      <c r="A2757" s="6"/>
      <c r="B2757" s="6"/>
      <c r="C2757" s="6"/>
      <c r="D2757" s="6"/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</row>
    <row r="2758">
      <c r="A2758" s="6"/>
      <c r="B2758" s="6"/>
      <c r="C2758" s="6"/>
      <c r="D2758" s="6"/>
      <c r="E2758" s="6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</row>
    <row r="2759">
      <c r="A2759" s="6"/>
      <c r="B2759" s="6"/>
      <c r="C2759" s="6"/>
      <c r="D2759" s="6"/>
      <c r="E2759" s="6"/>
      <c r="F2759" s="6"/>
      <c r="G2759" s="6"/>
      <c r="H2759" s="6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</row>
    <row r="2760">
      <c r="A2760" s="6"/>
      <c r="B2760" s="6"/>
      <c r="C2760" s="6"/>
      <c r="D2760" s="6"/>
      <c r="E2760" s="6"/>
      <c r="F2760" s="6"/>
      <c r="G2760" s="6"/>
      <c r="H2760" s="6"/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/>
      <c r="V2760" s="6"/>
      <c r="W2760" s="6"/>
    </row>
    <row r="2761">
      <c r="A2761" s="6"/>
      <c r="B2761" s="6"/>
      <c r="C2761" s="6"/>
      <c r="D2761" s="6"/>
      <c r="E2761" s="6"/>
      <c r="F2761" s="6"/>
      <c r="G2761" s="6"/>
      <c r="H2761" s="6"/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</row>
    <row r="2762">
      <c r="A2762" s="6"/>
      <c r="B2762" s="6"/>
      <c r="C2762" s="6"/>
      <c r="D2762" s="6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</row>
    <row r="2763">
      <c r="A2763" s="6"/>
      <c r="B2763" s="6"/>
      <c r="C2763" s="6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</row>
    <row r="2764">
      <c r="A2764" s="6"/>
      <c r="B2764" s="6"/>
      <c r="C2764" s="6"/>
      <c r="D2764" s="6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</row>
    <row r="2765">
      <c r="A2765" s="6"/>
      <c r="B2765" s="6"/>
      <c r="C2765" s="6"/>
      <c r="D2765" s="6"/>
      <c r="E2765" s="6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</row>
    <row r="2766">
      <c r="A2766" s="6"/>
      <c r="B2766" s="6"/>
      <c r="C2766" s="6"/>
      <c r="D2766" s="6"/>
      <c r="E2766" s="6"/>
      <c r="F2766" s="6"/>
      <c r="G2766" s="6"/>
      <c r="H2766" s="6"/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</row>
    <row r="2767">
      <c r="A2767" s="6"/>
      <c r="B2767" s="6"/>
      <c r="C2767" s="6"/>
      <c r="D2767" s="6"/>
      <c r="E2767" s="6"/>
      <c r="F2767" s="6"/>
      <c r="G2767" s="6"/>
      <c r="H2767" s="6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</row>
    <row r="2768">
      <c r="A2768" s="6"/>
      <c r="B2768" s="6"/>
      <c r="C2768" s="6"/>
      <c r="D2768" s="6"/>
      <c r="E2768" s="6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</row>
    <row r="2769">
      <c r="A2769" s="6"/>
      <c r="B2769" s="6"/>
      <c r="C2769" s="6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</row>
    <row r="2770">
      <c r="A2770" s="6"/>
      <c r="B2770" s="6"/>
      <c r="C2770" s="6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</row>
    <row r="2771">
      <c r="A2771" s="6"/>
      <c r="B2771" s="6"/>
      <c r="C2771" s="6"/>
      <c r="D2771" s="6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</row>
    <row r="2772">
      <c r="A2772" s="6"/>
      <c r="B2772" s="6"/>
      <c r="C2772" s="6"/>
      <c r="D2772" s="6"/>
      <c r="E2772" s="6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</row>
    <row r="2773">
      <c r="A2773" s="6"/>
      <c r="B2773" s="6"/>
      <c r="C2773" s="6"/>
      <c r="D2773" s="6"/>
      <c r="E2773" s="6"/>
      <c r="F2773" s="6"/>
      <c r="G2773" s="6"/>
      <c r="H2773" s="6"/>
      <c r="I2773" s="6"/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</row>
    <row r="2774">
      <c r="A2774" s="6"/>
      <c r="B2774" s="6"/>
      <c r="C2774" s="6"/>
      <c r="D2774" s="6"/>
      <c r="E2774" s="6"/>
      <c r="F2774" s="6"/>
      <c r="G2774" s="6"/>
      <c r="H2774" s="6"/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</row>
    <row r="2775">
      <c r="A2775" s="6"/>
      <c r="B2775" s="6"/>
      <c r="C2775" s="6"/>
      <c r="D2775" s="6"/>
      <c r="E2775" s="6"/>
      <c r="F2775" s="6"/>
      <c r="G2775" s="6"/>
      <c r="H2775" s="6"/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</row>
    <row r="2776">
      <c r="A2776" s="6"/>
      <c r="B2776" s="6"/>
      <c r="C2776" s="6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</row>
    <row r="2777">
      <c r="A2777" s="6"/>
      <c r="B2777" s="6"/>
      <c r="C2777" s="6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</row>
    <row r="2778">
      <c r="A2778" s="6"/>
      <c r="B2778" s="6"/>
      <c r="C2778" s="6"/>
      <c r="D2778" s="6"/>
      <c r="E2778" s="6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</row>
    <row r="2779">
      <c r="A2779" s="6"/>
      <c r="B2779" s="6"/>
      <c r="C2779" s="6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</row>
    <row r="2780">
      <c r="A2780" s="6"/>
      <c r="B2780" s="6"/>
      <c r="C2780" s="6"/>
      <c r="D2780" s="6"/>
      <c r="E2780" s="6"/>
      <c r="F2780" s="6"/>
      <c r="G2780" s="6"/>
      <c r="H2780" s="6"/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</row>
    <row r="2781">
      <c r="A2781" s="6"/>
      <c r="B2781" s="6"/>
      <c r="C2781" s="6"/>
      <c r="D2781" s="6"/>
      <c r="E2781" s="6"/>
      <c r="F2781" s="6"/>
      <c r="G2781" s="6"/>
      <c r="H2781" s="6"/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</row>
    <row r="2782">
      <c r="A2782" s="6"/>
      <c r="B2782" s="6"/>
      <c r="C2782" s="6"/>
      <c r="D2782" s="6"/>
      <c r="E2782" s="6"/>
      <c r="F2782" s="6"/>
      <c r="G2782" s="6"/>
      <c r="H2782" s="6"/>
      <c r="I2782" s="6"/>
      <c r="J2782" s="6"/>
      <c r="K2782" s="6"/>
      <c r="L2782" s="6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</row>
    <row r="2783">
      <c r="A2783" s="6"/>
      <c r="B2783" s="6"/>
      <c r="C2783" s="6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  <c r="U2783" s="6"/>
      <c r="V2783" s="6"/>
      <c r="W2783" s="6"/>
    </row>
    <row r="2784">
      <c r="A2784" s="6"/>
      <c r="B2784" s="6"/>
      <c r="C2784" s="6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</row>
    <row r="2785">
      <c r="A2785" s="6"/>
      <c r="B2785" s="6"/>
      <c r="C2785" s="6"/>
      <c r="D2785" s="6"/>
      <c r="E2785" s="6"/>
      <c r="F2785" s="6"/>
      <c r="G2785" s="6"/>
      <c r="H2785" s="6"/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</row>
    <row r="2786">
      <c r="A2786" s="6"/>
      <c r="B2786" s="6"/>
      <c r="C2786" s="6"/>
      <c r="D2786" s="6"/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</row>
    <row r="2787">
      <c r="A2787" s="6"/>
      <c r="B2787" s="6"/>
      <c r="C2787" s="6"/>
      <c r="D2787" s="6"/>
      <c r="E2787" s="6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</row>
    <row r="2788">
      <c r="A2788" s="6"/>
      <c r="B2788" s="6"/>
      <c r="C2788" s="6"/>
      <c r="D2788" s="6"/>
      <c r="E2788" s="6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</row>
    <row r="2789">
      <c r="A2789" s="6"/>
      <c r="B2789" s="6"/>
      <c r="C2789" s="6"/>
      <c r="D2789" s="6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</row>
    <row r="2790">
      <c r="A2790" s="6"/>
      <c r="B2790" s="6"/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</row>
    <row r="2791">
      <c r="A2791" s="6"/>
      <c r="B2791" s="6"/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</row>
    <row r="2792">
      <c r="A2792" s="6"/>
      <c r="B2792" s="6"/>
      <c r="C2792" s="6"/>
      <c r="D2792" s="6"/>
      <c r="E2792" s="6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</row>
    <row r="2793">
      <c r="A2793" s="6"/>
      <c r="B2793" s="6"/>
      <c r="C2793" s="6"/>
      <c r="D2793" s="6"/>
      <c r="E2793" s="6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</row>
    <row r="2794">
      <c r="A2794" s="6"/>
      <c r="B2794" s="6"/>
      <c r="C2794" s="6"/>
      <c r="D2794" s="6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</row>
    <row r="2795">
      <c r="A2795" s="6"/>
      <c r="B2795" s="6"/>
      <c r="C2795" s="6"/>
      <c r="D2795" s="6"/>
      <c r="E2795" s="6"/>
      <c r="F2795" s="6"/>
      <c r="G2795" s="6"/>
      <c r="H2795" s="6"/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</row>
    <row r="2796">
      <c r="A2796" s="6"/>
      <c r="B2796" s="6"/>
      <c r="C2796" s="6"/>
      <c r="D2796" s="6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</row>
    <row r="2797">
      <c r="A2797" s="6"/>
      <c r="B2797" s="6"/>
      <c r="C2797" s="6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</row>
    <row r="2798">
      <c r="A2798" s="6"/>
      <c r="B2798" s="6"/>
      <c r="C2798" s="6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</row>
    <row r="2799">
      <c r="A2799" s="6"/>
      <c r="B2799" s="6"/>
      <c r="C2799" s="6"/>
      <c r="D2799" s="6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</row>
    <row r="2800">
      <c r="A2800" s="6"/>
      <c r="B2800" s="6"/>
      <c r="C2800" s="6"/>
      <c r="D2800" s="6"/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</row>
    <row r="2801">
      <c r="A2801" s="6"/>
      <c r="B2801" s="6"/>
      <c r="C2801" s="6"/>
      <c r="D2801" s="6"/>
      <c r="E2801" s="6"/>
      <c r="F2801" s="6"/>
      <c r="G2801" s="6"/>
      <c r="H2801" s="6"/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</row>
    <row r="2802">
      <c r="A2802" s="6"/>
      <c r="B2802" s="6"/>
      <c r="C2802" s="6"/>
      <c r="D2802" s="6"/>
      <c r="E2802" s="6"/>
      <c r="F2802" s="6"/>
      <c r="G2802" s="6"/>
      <c r="H2802" s="6"/>
      <c r="I2802" s="6"/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</row>
    <row r="2803">
      <c r="A2803" s="6"/>
      <c r="B2803" s="6"/>
      <c r="C2803" s="6"/>
      <c r="D2803" s="6"/>
      <c r="E2803" s="6"/>
      <c r="F2803" s="6"/>
      <c r="G2803" s="6"/>
      <c r="H2803" s="6"/>
      <c r="I2803" s="6"/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</row>
    <row r="2804">
      <c r="A2804" s="6"/>
      <c r="B2804" s="6"/>
      <c r="C2804" s="6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</row>
    <row r="2805">
      <c r="A2805" s="6"/>
      <c r="B2805" s="6"/>
      <c r="C2805" s="6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</row>
    <row r="2806">
      <c r="A2806" s="6"/>
      <c r="B2806" s="6"/>
      <c r="C2806" s="6"/>
      <c r="D2806" s="6"/>
      <c r="E2806" s="6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</row>
    <row r="2807">
      <c r="A2807" s="6"/>
      <c r="B2807" s="6"/>
      <c r="C2807" s="6"/>
      <c r="D2807" s="6"/>
      <c r="E2807" s="6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</row>
    <row r="2808">
      <c r="A2808" s="6"/>
      <c r="B2808" s="6"/>
      <c r="C2808" s="6"/>
      <c r="D2808" s="6"/>
      <c r="E2808" s="6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</row>
    <row r="2809">
      <c r="A2809" s="6"/>
      <c r="B2809" s="6"/>
      <c r="C2809" s="6"/>
      <c r="D2809" s="6"/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</row>
    <row r="2810">
      <c r="A2810" s="6"/>
      <c r="B2810" s="6"/>
      <c r="C2810" s="6"/>
      <c r="D2810" s="6"/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</row>
    <row r="2811">
      <c r="A2811" s="6"/>
      <c r="B2811" s="6"/>
      <c r="C2811" s="6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</row>
    <row r="2812">
      <c r="A2812" s="6"/>
      <c r="B2812" s="6"/>
      <c r="C2812" s="6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</row>
    <row r="2813">
      <c r="A2813" s="6"/>
      <c r="B2813" s="6"/>
      <c r="C2813" s="6"/>
      <c r="D2813" s="6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</row>
    <row r="2814">
      <c r="A2814" s="6"/>
      <c r="B2814" s="6"/>
      <c r="C2814" s="6"/>
      <c r="D2814" s="6"/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</row>
    <row r="2815">
      <c r="A2815" s="6"/>
      <c r="B2815" s="6"/>
      <c r="C2815" s="6"/>
      <c r="D2815" s="6"/>
      <c r="E2815" s="6"/>
      <c r="F2815" s="6"/>
      <c r="G2815" s="6"/>
      <c r="H2815" s="6"/>
      <c r="I2815" s="6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</row>
    <row r="2816">
      <c r="A2816" s="6"/>
      <c r="B2816" s="6"/>
      <c r="C2816" s="6"/>
      <c r="D2816" s="6"/>
      <c r="E2816" s="6"/>
      <c r="F2816" s="6"/>
      <c r="G2816" s="6"/>
      <c r="H2816" s="6"/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</row>
    <row r="2817">
      <c r="A2817" s="6"/>
      <c r="B2817" s="6"/>
      <c r="C2817" s="6"/>
      <c r="D2817" s="6"/>
      <c r="E2817" s="6"/>
      <c r="F2817" s="6"/>
      <c r="G2817" s="6"/>
      <c r="H2817" s="6"/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</row>
    <row r="2818">
      <c r="A2818" s="6"/>
      <c r="B2818" s="6"/>
      <c r="C2818" s="6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</row>
    <row r="2819">
      <c r="A2819" s="6"/>
      <c r="B2819" s="6"/>
      <c r="C2819" s="6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</row>
    <row r="2820">
      <c r="A2820" s="6"/>
      <c r="B2820" s="6"/>
      <c r="C2820" s="6"/>
      <c r="D2820" s="6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</row>
    <row r="2821">
      <c r="A2821" s="6"/>
      <c r="B2821" s="6"/>
      <c r="C2821" s="6"/>
      <c r="D2821" s="6"/>
      <c r="E2821" s="6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</row>
    <row r="2822">
      <c r="A2822" s="6"/>
      <c r="B2822" s="6"/>
      <c r="C2822" s="6"/>
      <c r="D2822" s="6"/>
      <c r="E2822" s="6"/>
      <c r="F2822" s="6"/>
      <c r="G2822" s="6"/>
      <c r="H2822" s="6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</row>
    <row r="2823">
      <c r="A2823" s="6"/>
      <c r="B2823" s="6"/>
      <c r="C2823" s="6"/>
      <c r="D2823" s="6"/>
      <c r="E2823" s="6"/>
      <c r="F2823" s="6"/>
      <c r="G2823" s="6"/>
      <c r="H2823" s="6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</row>
    <row r="2824">
      <c r="A2824" s="6"/>
      <c r="B2824" s="6"/>
      <c r="C2824" s="6"/>
      <c r="D2824" s="6"/>
      <c r="E2824" s="6"/>
      <c r="F2824" s="6"/>
      <c r="G2824" s="6"/>
      <c r="H2824" s="6"/>
      <c r="I2824" s="6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</row>
    <row r="2825">
      <c r="A2825" s="6"/>
      <c r="B2825" s="6"/>
      <c r="C2825" s="6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</row>
    <row r="2826">
      <c r="A2826" s="6"/>
      <c r="B2826" s="6"/>
      <c r="C2826" s="6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</row>
    <row r="2827">
      <c r="A2827" s="6"/>
      <c r="B2827" s="6"/>
      <c r="C2827" s="6"/>
      <c r="D2827" s="6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</row>
    <row r="2828">
      <c r="A2828" s="6"/>
      <c r="B2828" s="6"/>
      <c r="C2828" s="6"/>
      <c r="D2828" s="6"/>
      <c r="E2828" s="6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</row>
    <row r="2829">
      <c r="A2829" s="6"/>
      <c r="B2829" s="6"/>
      <c r="C2829" s="6"/>
      <c r="D2829" s="6"/>
      <c r="E2829" s="6"/>
      <c r="F2829" s="6"/>
      <c r="G2829" s="6"/>
      <c r="H2829" s="6"/>
      <c r="I2829" s="6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</row>
    <row r="2830">
      <c r="A2830" s="6"/>
      <c r="B2830" s="6"/>
      <c r="C2830" s="6"/>
      <c r="D2830" s="6"/>
      <c r="E2830" s="6"/>
      <c r="F2830" s="6"/>
      <c r="G2830" s="6"/>
      <c r="H2830" s="6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</row>
    <row r="2831">
      <c r="A2831" s="6"/>
      <c r="B2831" s="6"/>
      <c r="C2831" s="6"/>
      <c r="D2831" s="6"/>
      <c r="E2831" s="6"/>
      <c r="F2831" s="6"/>
      <c r="G2831" s="6"/>
      <c r="H2831" s="6"/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</row>
    <row r="2832">
      <c r="A2832" s="6"/>
      <c r="B2832" s="6"/>
      <c r="C2832" s="6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</row>
    <row r="2833">
      <c r="A2833" s="6"/>
      <c r="B2833" s="6"/>
      <c r="C2833" s="6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</row>
    <row r="2834">
      <c r="A2834" s="6"/>
      <c r="B2834" s="6"/>
      <c r="C2834" s="6"/>
      <c r="D2834" s="6"/>
      <c r="E2834" s="6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</row>
    <row r="2835">
      <c r="A2835" s="6"/>
      <c r="B2835" s="6"/>
      <c r="C2835" s="6"/>
      <c r="D2835" s="6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</row>
    <row r="2836">
      <c r="A2836" s="6"/>
      <c r="B2836" s="6"/>
      <c r="C2836" s="6"/>
      <c r="D2836" s="6"/>
      <c r="E2836" s="6"/>
      <c r="F2836" s="6"/>
      <c r="G2836" s="6"/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</row>
    <row r="2837">
      <c r="A2837" s="6"/>
      <c r="B2837" s="6"/>
      <c r="C2837" s="6"/>
      <c r="D2837" s="6"/>
      <c r="E2837" s="6"/>
      <c r="F2837" s="6"/>
      <c r="G2837" s="6"/>
      <c r="H2837" s="6"/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</row>
    <row r="2838">
      <c r="A2838" s="6"/>
      <c r="B2838" s="6"/>
      <c r="C2838" s="6"/>
      <c r="D2838" s="6"/>
      <c r="E2838" s="6"/>
      <c r="F2838" s="6"/>
      <c r="G2838" s="6"/>
      <c r="H2838" s="6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</row>
    <row r="2839">
      <c r="A2839" s="6"/>
      <c r="B2839" s="6"/>
      <c r="C2839" s="6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</row>
    <row r="2840">
      <c r="A2840" s="6"/>
      <c r="B2840" s="6"/>
      <c r="C2840" s="6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</row>
    <row r="2841">
      <c r="A2841" s="6"/>
      <c r="B2841" s="6"/>
      <c r="C2841" s="6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</row>
    <row r="2842">
      <c r="A2842" s="6"/>
      <c r="B2842" s="6"/>
      <c r="C2842" s="6"/>
      <c r="D2842" s="6"/>
      <c r="E2842" s="6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</row>
    <row r="2843">
      <c r="A2843" s="6"/>
      <c r="B2843" s="6"/>
      <c r="C2843" s="6"/>
      <c r="D2843" s="6"/>
      <c r="E2843" s="6"/>
      <c r="F2843" s="6"/>
      <c r="G2843" s="6"/>
      <c r="H2843" s="6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</row>
    <row r="2844">
      <c r="A2844" s="6"/>
      <c r="B2844" s="6"/>
      <c r="C2844" s="6"/>
      <c r="D2844" s="6"/>
      <c r="E2844" s="6"/>
      <c r="F2844" s="6"/>
      <c r="G2844" s="6"/>
      <c r="H2844" s="6"/>
      <c r="I2844" s="6"/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</row>
    <row r="2845">
      <c r="A2845" s="6"/>
      <c r="B2845" s="6"/>
      <c r="C2845" s="6"/>
      <c r="D2845" s="6"/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</row>
    <row r="2846">
      <c r="A2846" s="6"/>
      <c r="B2846" s="6"/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</row>
    <row r="2847">
      <c r="A2847" s="6"/>
      <c r="B2847" s="6"/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</row>
    <row r="2848">
      <c r="A2848" s="6"/>
      <c r="B2848" s="6"/>
      <c r="C2848" s="6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</row>
    <row r="2849">
      <c r="A2849" s="6"/>
      <c r="B2849" s="6"/>
      <c r="C2849" s="6"/>
      <c r="D2849" s="6"/>
      <c r="E2849" s="6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/>
      <c r="V2849" s="6"/>
      <c r="W2849" s="6"/>
    </row>
    <row r="2850">
      <c r="A2850" s="6"/>
      <c r="B2850" s="6"/>
      <c r="C2850" s="6"/>
      <c r="D2850" s="6"/>
      <c r="E2850" s="6"/>
      <c r="F2850" s="6"/>
      <c r="G2850" s="6"/>
      <c r="H2850" s="6"/>
      <c r="I2850" s="6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</row>
    <row r="2851">
      <c r="A2851" s="6"/>
      <c r="B2851" s="6"/>
      <c r="C2851" s="6"/>
      <c r="D2851" s="6"/>
      <c r="E2851" s="6"/>
      <c r="F2851" s="6"/>
      <c r="G2851" s="6"/>
      <c r="H2851" s="6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</row>
    <row r="2852">
      <c r="A2852" s="6"/>
      <c r="B2852" s="6"/>
      <c r="C2852" s="6"/>
      <c r="D2852" s="6"/>
      <c r="E2852" s="6"/>
      <c r="F2852" s="6"/>
      <c r="G2852" s="6"/>
      <c r="H2852" s="6"/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</row>
    <row r="2853">
      <c r="A2853" s="6"/>
      <c r="B2853" s="6"/>
      <c r="C2853" s="6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</row>
    <row r="2854">
      <c r="A2854" s="6"/>
      <c r="B2854" s="6"/>
      <c r="C2854" s="6"/>
      <c r="D2854" s="6"/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</row>
    <row r="2855">
      <c r="A2855" s="6"/>
      <c r="B2855" s="6"/>
      <c r="C2855" s="6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</row>
    <row r="2856">
      <c r="A2856" s="6"/>
      <c r="B2856" s="6"/>
      <c r="C2856" s="6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</row>
    <row r="2857">
      <c r="A2857" s="6"/>
      <c r="B2857" s="6"/>
      <c r="C2857" s="6"/>
      <c r="D2857" s="6"/>
      <c r="E2857" s="6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</row>
    <row r="2858">
      <c r="A2858" s="6"/>
      <c r="B2858" s="6"/>
      <c r="C2858" s="6"/>
      <c r="D2858" s="6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</row>
    <row r="2859">
      <c r="A2859" s="6"/>
      <c r="B2859" s="6"/>
      <c r="C2859" s="6"/>
      <c r="D2859" s="6"/>
      <c r="E2859" s="6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</row>
    <row r="2860">
      <c r="A2860" s="6"/>
      <c r="B2860" s="6"/>
      <c r="C2860" s="6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</row>
    <row r="2861">
      <c r="A2861" s="6"/>
      <c r="B2861" s="6"/>
      <c r="C2861" s="6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</row>
    <row r="2862">
      <c r="A2862" s="6"/>
      <c r="B2862" s="6"/>
      <c r="C2862" s="6"/>
      <c r="D2862" s="6"/>
      <c r="E2862" s="6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</row>
    <row r="2863">
      <c r="A2863" s="6"/>
      <c r="B2863" s="6"/>
      <c r="C2863" s="6"/>
      <c r="D2863" s="6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</row>
    <row r="2864">
      <c r="A2864" s="6"/>
      <c r="B2864" s="6"/>
      <c r="C2864" s="6"/>
      <c r="D2864" s="6"/>
      <c r="E2864" s="6"/>
      <c r="F2864" s="6"/>
      <c r="G2864" s="6"/>
      <c r="H2864" s="6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</row>
    <row r="2865">
      <c r="A2865" s="6"/>
      <c r="B2865" s="6"/>
      <c r="C2865" s="6"/>
      <c r="D2865" s="6"/>
      <c r="E2865" s="6"/>
      <c r="F2865" s="6"/>
      <c r="G2865" s="6"/>
      <c r="H2865" s="6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</row>
    <row r="2866">
      <c r="A2866" s="6"/>
      <c r="B2866" s="6"/>
      <c r="C2866" s="6"/>
      <c r="D2866" s="6"/>
      <c r="E2866" s="6"/>
      <c r="F2866" s="6"/>
      <c r="G2866" s="6"/>
      <c r="H2866" s="6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</row>
    <row r="2867">
      <c r="A2867" s="6"/>
      <c r="B2867" s="6"/>
      <c r="C2867" s="6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</row>
    <row r="2868">
      <c r="A2868" s="6"/>
      <c r="B2868" s="6"/>
      <c r="C2868" s="6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</row>
    <row r="2869">
      <c r="A2869" s="6"/>
      <c r="B2869" s="6"/>
      <c r="C2869" s="6"/>
      <c r="D2869" s="6"/>
      <c r="E2869" s="6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</row>
    <row r="2870">
      <c r="A2870" s="6"/>
      <c r="B2870" s="6"/>
      <c r="C2870" s="6"/>
      <c r="D2870" s="6"/>
      <c r="E2870" s="6"/>
      <c r="F2870" s="6"/>
      <c r="G2870" s="6"/>
      <c r="H2870" s="6"/>
      <c r="I2870" s="6"/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</row>
    <row r="2871">
      <c r="A2871" s="6"/>
      <c r="B2871" s="6"/>
      <c r="C2871" s="6"/>
      <c r="D2871" s="6"/>
      <c r="E2871" s="6"/>
      <c r="F2871" s="6"/>
      <c r="G2871" s="6"/>
      <c r="H2871" s="6"/>
      <c r="I2871" s="6"/>
      <c r="J2871" s="6"/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</row>
    <row r="2872">
      <c r="A2872" s="6"/>
      <c r="B2872" s="6"/>
      <c r="C2872" s="6"/>
      <c r="D2872" s="6"/>
      <c r="E2872" s="6"/>
      <c r="F2872" s="6"/>
      <c r="G2872" s="6"/>
      <c r="H2872" s="6"/>
      <c r="I2872" s="6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</row>
    <row r="2873">
      <c r="A2873" s="6"/>
      <c r="B2873" s="6"/>
      <c r="C2873" s="6"/>
      <c r="D2873" s="6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</row>
    <row r="2874">
      <c r="A2874" s="6"/>
      <c r="B2874" s="6"/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</row>
    <row r="2875">
      <c r="A2875" s="6"/>
      <c r="B2875" s="6"/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</row>
    <row r="2876">
      <c r="A2876" s="6"/>
      <c r="B2876" s="6"/>
      <c r="C2876" s="6"/>
      <c r="D2876" s="6"/>
      <c r="E2876" s="6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</row>
    <row r="2877">
      <c r="A2877" s="6"/>
      <c r="B2877" s="6"/>
      <c r="C2877" s="6"/>
      <c r="D2877" s="6"/>
      <c r="E2877" s="6"/>
      <c r="F2877" s="6"/>
      <c r="G2877" s="6"/>
      <c r="H2877" s="6"/>
      <c r="I2877" s="6"/>
      <c r="J2877" s="6"/>
      <c r="K2877" s="6"/>
      <c r="L2877" s="6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</row>
    <row r="2878">
      <c r="A2878" s="6"/>
      <c r="B2878" s="6"/>
      <c r="C2878" s="6"/>
      <c r="D2878" s="6"/>
      <c r="E2878" s="6"/>
      <c r="F2878" s="6"/>
      <c r="G2878" s="6"/>
      <c r="H2878" s="6"/>
      <c r="I2878" s="6"/>
      <c r="J2878" s="6"/>
      <c r="K2878" s="6"/>
      <c r="L2878" s="6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</row>
    <row r="2879">
      <c r="A2879" s="6"/>
      <c r="B2879" s="6"/>
      <c r="C2879" s="6"/>
      <c r="D2879" s="6"/>
      <c r="E2879" s="6"/>
      <c r="F2879" s="6"/>
      <c r="G2879" s="6"/>
      <c r="H2879" s="6"/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</row>
    <row r="2880">
      <c r="A2880" s="6"/>
      <c r="B2880" s="6"/>
      <c r="C2880" s="6"/>
      <c r="D2880" s="6"/>
      <c r="E2880" s="6"/>
      <c r="F2880" s="6"/>
      <c r="G2880" s="6"/>
      <c r="H2880" s="6"/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</row>
    <row r="2881">
      <c r="A2881" s="6"/>
      <c r="B2881" s="6"/>
      <c r="C2881" s="6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</row>
    <row r="2882">
      <c r="A2882" s="6"/>
      <c r="B2882" s="6"/>
      <c r="C2882" s="6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</row>
    <row r="2883">
      <c r="A2883" s="6"/>
      <c r="B2883" s="6"/>
      <c r="C2883" s="6"/>
      <c r="D2883" s="6"/>
      <c r="E2883" s="6"/>
      <c r="F2883" s="6"/>
      <c r="G2883" s="6"/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</row>
    <row r="2884">
      <c r="A2884" s="6"/>
      <c r="B2884" s="6"/>
      <c r="C2884" s="6"/>
      <c r="D2884" s="6"/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</row>
    <row r="2885">
      <c r="A2885" s="6"/>
      <c r="B2885" s="6"/>
      <c r="C2885" s="6"/>
      <c r="D2885" s="6"/>
      <c r="E2885" s="6"/>
      <c r="F2885" s="6"/>
      <c r="G2885" s="6"/>
      <c r="H2885" s="6"/>
      <c r="I2885" s="6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</row>
    <row r="2886">
      <c r="A2886" s="6"/>
      <c r="B2886" s="6"/>
      <c r="C2886" s="6"/>
      <c r="D2886" s="6"/>
      <c r="E2886" s="6"/>
      <c r="F2886" s="6"/>
      <c r="G2886" s="6"/>
      <c r="H2886" s="6"/>
      <c r="I2886" s="6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</row>
    <row r="2887">
      <c r="A2887" s="6"/>
      <c r="B2887" s="6"/>
      <c r="C2887" s="6"/>
      <c r="D2887" s="6"/>
      <c r="E2887" s="6"/>
      <c r="F2887" s="6"/>
      <c r="G2887" s="6"/>
      <c r="H2887" s="6"/>
      <c r="I2887" s="6"/>
      <c r="J2887" s="6"/>
      <c r="K2887" s="6"/>
      <c r="L2887" s="6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</row>
    <row r="2888">
      <c r="A2888" s="6"/>
      <c r="B2888" s="6"/>
      <c r="C2888" s="6"/>
      <c r="D2888" s="6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</row>
    <row r="2889">
      <c r="A2889" s="6"/>
      <c r="B2889" s="6"/>
      <c r="C2889" s="6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</row>
    <row r="2890">
      <c r="A2890" s="6"/>
      <c r="B2890" s="6"/>
      <c r="C2890" s="6"/>
      <c r="D2890" s="6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</row>
    <row r="2891">
      <c r="A2891" s="6"/>
      <c r="B2891" s="6"/>
      <c r="C2891" s="6"/>
      <c r="D2891" s="6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</row>
    <row r="2892">
      <c r="A2892" s="6"/>
      <c r="B2892" s="6"/>
      <c r="C2892" s="6"/>
      <c r="D2892" s="6"/>
      <c r="E2892" s="6"/>
      <c r="F2892" s="6"/>
      <c r="G2892" s="6"/>
      <c r="H2892" s="6"/>
      <c r="I2892" s="6"/>
      <c r="J2892" s="6"/>
      <c r="K2892" s="6"/>
      <c r="L2892" s="6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</row>
    <row r="2893">
      <c r="A2893" s="6"/>
      <c r="B2893" s="6"/>
      <c r="C2893" s="6"/>
      <c r="D2893" s="6"/>
      <c r="E2893" s="6"/>
      <c r="F2893" s="6"/>
      <c r="G2893" s="6"/>
      <c r="H2893" s="6"/>
      <c r="I2893" s="6"/>
      <c r="J2893" s="6"/>
      <c r="K2893" s="6"/>
      <c r="L2893" s="6"/>
      <c r="M2893" s="6"/>
      <c r="N2893" s="6"/>
      <c r="O2893" s="6"/>
      <c r="P2893" s="6"/>
      <c r="Q2893" s="6"/>
      <c r="R2893" s="6"/>
      <c r="S2893" s="6"/>
      <c r="T2893" s="6"/>
      <c r="U2893" s="6"/>
      <c r="V2893" s="6"/>
      <c r="W2893" s="6"/>
    </row>
    <row r="2894">
      <c r="A2894" s="6"/>
      <c r="B2894" s="6"/>
      <c r="C2894" s="6"/>
      <c r="D2894" s="6"/>
      <c r="E2894" s="6"/>
      <c r="F2894" s="6"/>
      <c r="G2894" s="6"/>
      <c r="H2894" s="6"/>
      <c r="I2894" s="6"/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</row>
    <row r="2895">
      <c r="A2895" s="6"/>
      <c r="B2895" s="6"/>
      <c r="C2895" s="6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</row>
    <row r="2896">
      <c r="A2896" s="6"/>
      <c r="B2896" s="6"/>
      <c r="C2896" s="6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</row>
    <row r="2897">
      <c r="A2897" s="6"/>
      <c r="B2897" s="6"/>
      <c r="C2897" s="6"/>
      <c r="D2897" s="6"/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/>
      <c r="V2897" s="6"/>
      <c r="W2897" s="6"/>
    </row>
    <row r="2898">
      <c r="A2898" s="6"/>
      <c r="B2898" s="6"/>
      <c r="C2898" s="6"/>
      <c r="D2898" s="6"/>
      <c r="E2898" s="6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</row>
    <row r="2899">
      <c r="A2899" s="6"/>
      <c r="B2899" s="6"/>
      <c r="C2899" s="6"/>
      <c r="D2899" s="6"/>
      <c r="E2899" s="6"/>
      <c r="F2899" s="6"/>
      <c r="G2899" s="6"/>
      <c r="H2899" s="6"/>
      <c r="I2899" s="6"/>
      <c r="J2899" s="6"/>
      <c r="K2899" s="6"/>
      <c r="L2899" s="6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</row>
    <row r="2900">
      <c r="A2900" s="6"/>
      <c r="B2900" s="6"/>
      <c r="C2900" s="6"/>
      <c r="D2900" s="6"/>
      <c r="E2900" s="6"/>
      <c r="F2900" s="6"/>
      <c r="G2900" s="6"/>
      <c r="H2900" s="6"/>
      <c r="I2900" s="6"/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</row>
    <row r="2901">
      <c r="A2901" s="6"/>
      <c r="B2901" s="6"/>
      <c r="C2901" s="6"/>
      <c r="D2901" s="6"/>
      <c r="E2901" s="6"/>
      <c r="F2901" s="6"/>
      <c r="G2901" s="6"/>
      <c r="H2901" s="6"/>
      <c r="I2901" s="6"/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</row>
    <row r="2902">
      <c r="A2902" s="6"/>
      <c r="B2902" s="6"/>
      <c r="C2902" s="6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</row>
    <row r="2903">
      <c r="A2903" s="6"/>
      <c r="B2903" s="6"/>
      <c r="C2903" s="6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/>
      <c r="T2903" s="6"/>
      <c r="U2903" s="6"/>
      <c r="V2903" s="6"/>
      <c r="W2903" s="6"/>
    </row>
    <row r="2904">
      <c r="A2904" s="6"/>
      <c r="B2904" s="6"/>
      <c r="C2904" s="6"/>
      <c r="D2904" s="6"/>
      <c r="E2904" s="6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/>
      <c r="V2904" s="6"/>
      <c r="W2904" s="6"/>
    </row>
    <row r="2905">
      <c r="A2905" s="6"/>
      <c r="B2905" s="6"/>
      <c r="C2905" s="6"/>
      <c r="D2905" s="6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</row>
    <row r="2906">
      <c r="A2906" s="6"/>
      <c r="B2906" s="6"/>
      <c r="C2906" s="6"/>
      <c r="D2906" s="6"/>
      <c r="E2906" s="6"/>
      <c r="F2906" s="6"/>
      <c r="G2906" s="6"/>
      <c r="H2906" s="6"/>
      <c r="I2906" s="6"/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</row>
    <row r="2907">
      <c r="A2907" s="6"/>
      <c r="B2907" s="6"/>
      <c r="C2907" s="6"/>
      <c r="D2907" s="6"/>
      <c r="E2907" s="6"/>
      <c r="F2907" s="6"/>
      <c r="G2907" s="6"/>
      <c r="H2907" s="6"/>
      <c r="I2907" s="6"/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</row>
    <row r="2908">
      <c r="A2908" s="6"/>
      <c r="B2908" s="6"/>
      <c r="C2908" s="6"/>
      <c r="D2908" s="6"/>
      <c r="E2908" s="6"/>
      <c r="F2908" s="6"/>
      <c r="G2908" s="6"/>
      <c r="H2908" s="6"/>
      <c r="I2908" s="6"/>
      <c r="J2908" s="6"/>
      <c r="K2908" s="6"/>
      <c r="L2908" s="6"/>
      <c r="M2908" s="6"/>
      <c r="N2908" s="6"/>
      <c r="O2908" s="6"/>
      <c r="P2908" s="6"/>
      <c r="Q2908" s="6"/>
      <c r="R2908" s="6"/>
      <c r="S2908" s="6"/>
      <c r="T2908" s="6"/>
      <c r="U2908" s="6"/>
      <c r="V2908" s="6"/>
      <c r="W2908" s="6"/>
    </row>
    <row r="2909">
      <c r="A2909" s="6"/>
      <c r="B2909" s="6"/>
      <c r="C2909" s="6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</row>
    <row r="2910">
      <c r="A2910" s="6"/>
      <c r="B2910" s="6"/>
      <c r="C2910" s="6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</row>
    <row r="2911">
      <c r="A2911" s="6"/>
      <c r="B2911" s="6"/>
      <c r="C2911" s="6"/>
      <c r="D2911" s="6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</row>
    <row r="2912">
      <c r="A2912" s="6"/>
      <c r="B2912" s="6"/>
      <c r="C2912" s="6"/>
      <c r="D2912" s="6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</row>
    <row r="2913">
      <c r="A2913" s="6"/>
      <c r="B2913" s="6"/>
      <c r="C2913" s="6"/>
      <c r="D2913" s="6"/>
      <c r="E2913" s="6"/>
      <c r="F2913" s="6"/>
      <c r="G2913" s="6"/>
      <c r="H2913" s="6"/>
      <c r="I2913" s="6"/>
      <c r="J2913" s="6"/>
      <c r="K2913" s="6"/>
      <c r="L2913" s="6"/>
      <c r="M2913" s="6"/>
      <c r="N2913" s="6"/>
      <c r="O2913" s="6"/>
      <c r="P2913" s="6"/>
      <c r="Q2913" s="6"/>
      <c r="R2913" s="6"/>
      <c r="S2913" s="6"/>
      <c r="T2913" s="6"/>
      <c r="U2913" s="6"/>
      <c r="V2913" s="6"/>
      <c r="W2913" s="6"/>
    </row>
    <row r="2914">
      <c r="A2914" s="6"/>
      <c r="B2914" s="6"/>
      <c r="C2914" s="6"/>
      <c r="D2914" s="6"/>
      <c r="E2914" s="6"/>
      <c r="F2914" s="6"/>
      <c r="G2914" s="6"/>
      <c r="H2914" s="6"/>
      <c r="I2914" s="6"/>
      <c r="J2914" s="6"/>
      <c r="K2914" s="6"/>
      <c r="L2914" s="6"/>
      <c r="M2914" s="6"/>
      <c r="N2914" s="6"/>
      <c r="O2914" s="6"/>
      <c r="P2914" s="6"/>
      <c r="Q2914" s="6"/>
      <c r="R2914" s="6"/>
      <c r="S2914" s="6"/>
      <c r="T2914" s="6"/>
      <c r="U2914" s="6"/>
      <c r="V2914" s="6"/>
      <c r="W2914" s="6"/>
    </row>
    <row r="2915">
      <c r="A2915" s="6"/>
      <c r="B2915" s="6"/>
      <c r="C2915" s="6"/>
      <c r="D2915" s="6"/>
      <c r="E2915" s="6"/>
      <c r="F2915" s="6"/>
      <c r="G2915" s="6"/>
      <c r="H2915" s="6"/>
      <c r="I2915" s="6"/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</row>
    <row r="2916">
      <c r="A2916" s="6"/>
      <c r="B2916" s="6"/>
      <c r="C2916" s="6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</row>
    <row r="2917">
      <c r="A2917" s="6"/>
      <c r="B2917" s="6"/>
      <c r="C2917" s="6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</row>
    <row r="2918">
      <c r="A2918" s="6"/>
      <c r="B2918" s="6"/>
      <c r="C2918" s="6"/>
      <c r="D2918" s="6"/>
      <c r="E2918" s="6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</row>
    <row r="2919">
      <c r="A2919" s="6"/>
      <c r="B2919" s="6"/>
      <c r="C2919" s="6"/>
      <c r="D2919" s="6"/>
      <c r="E2919" s="6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</row>
    <row r="2920">
      <c r="A2920" s="6"/>
      <c r="B2920" s="6"/>
      <c r="C2920" s="6"/>
      <c r="D2920" s="6"/>
      <c r="E2920" s="6"/>
      <c r="F2920" s="6"/>
      <c r="G2920" s="6"/>
      <c r="H2920" s="6"/>
      <c r="I2920" s="6"/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</row>
    <row r="2921">
      <c r="A2921" s="6"/>
      <c r="B2921" s="6"/>
      <c r="C2921" s="6"/>
      <c r="D2921" s="6"/>
      <c r="E2921" s="6"/>
      <c r="F2921" s="6"/>
      <c r="G2921" s="6"/>
      <c r="H2921" s="6"/>
      <c r="I2921" s="6"/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</row>
    <row r="2922">
      <c r="A2922" s="6"/>
      <c r="B2922" s="6"/>
      <c r="C2922" s="6"/>
      <c r="D2922" s="6"/>
      <c r="E2922" s="6"/>
      <c r="F2922" s="6"/>
      <c r="G2922" s="6"/>
      <c r="H2922" s="6"/>
      <c r="I2922" s="6"/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</row>
    <row r="2923">
      <c r="A2923" s="6"/>
      <c r="B2923" s="6"/>
      <c r="C2923" s="6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</row>
    <row r="2924">
      <c r="A2924" s="6"/>
      <c r="B2924" s="6"/>
      <c r="C2924" s="6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</row>
    <row r="2925">
      <c r="A2925" s="6"/>
      <c r="B2925" s="6"/>
      <c r="C2925" s="6"/>
      <c r="D2925" s="6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</row>
    <row r="2926">
      <c r="A2926" s="6"/>
      <c r="B2926" s="6"/>
      <c r="C2926" s="6"/>
      <c r="D2926" s="6"/>
      <c r="E2926" s="6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</row>
    <row r="2927">
      <c r="A2927" s="6"/>
      <c r="B2927" s="6"/>
      <c r="C2927" s="6"/>
      <c r="D2927" s="6"/>
      <c r="E2927" s="6"/>
      <c r="F2927" s="6"/>
      <c r="G2927" s="6"/>
      <c r="H2927" s="6"/>
      <c r="I2927" s="6"/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</row>
    <row r="2928">
      <c r="A2928" s="6"/>
      <c r="B2928" s="6"/>
      <c r="C2928" s="6"/>
      <c r="D2928" s="6"/>
      <c r="E2928" s="6"/>
      <c r="F2928" s="6"/>
      <c r="G2928" s="6"/>
      <c r="H2928" s="6"/>
      <c r="I2928" s="6"/>
      <c r="J2928" s="6"/>
      <c r="K2928" s="6"/>
      <c r="L2928" s="6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</row>
    <row r="2929">
      <c r="A2929" s="6"/>
      <c r="B2929" s="6"/>
      <c r="C2929" s="6"/>
      <c r="D2929" s="6"/>
      <c r="E2929" s="6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</row>
    <row r="2930">
      <c r="A2930" s="6"/>
      <c r="B2930" s="6"/>
      <c r="C2930" s="6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</row>
    <row r="2931">
      <c r="A2931" s="6"/>
      <c r="B2931" s="6"/>
      <c r="C2931" s="6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</row>
    <row r="2932">
      <c r="A2932" s="6"/>
      <c r="B2932" s="6"/>
      <c r="C2932" s="6"/>
      <c r="D2932" s="6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</row>
    <row r="2933">
      <c r="A2933" s="6"/>
      <c r="B2933" s="6"/>
      <c r="C2933" s="6"/>
      <c r="D2933" s="6"/>
      <c r="E2933" s="6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</row>
    <row r="2934">
      <c r="A2934" s="6"/>
      <c r="B2934" s="6"/>
      <c r="C2934" s="6"/>
      <c r="D2934" s="6"/>
      <c r="E2934" s="6"/>
      <c r="F2934" s="6"/>
      <c r="G2934" s="6"/>
      <c r="H2934" s="6"/>
      <c r="I2934" s="6"/>
      <c r="J2934" s="6"/>
      <c r="K2934" s="6"/>
      <c r="L2934" s="6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</row>
    <row r="2935">
      <c r="A2935" s="6"/>
      <c r="B2935" s="6"/>
      <c r="C2935" s="6"/>
      <c r="D2935" s="6"/>
      <c r="E2935" s="6"/>
      <c r="F2935" s="6"/>
      <c r="G2935" s="6"/>
      <c r="H2935" s="6"/>
      <c r="I2935" s="6"/>
      <c r="J2935" s="6"/>
      <c r="K2935" s="6"/>
      <c r="L2935" s="6"/>
      <c r="M2935" s="6"/>
      <c r="N2935" s="6"/>
      <c r="O2935" s="6"/>
      <c r="P2935" s="6"/>
      <c r="Q2935" s="6"/>
      <c r="R2935" s="6"/>
      <c r="S2935" s="6"/>
      <c r="T2935" s="6"/>
      <c r="U2935" s="6"/>
      <c r="V2935" s="6"/>
      <c r="W2935" s="6"/>
    </row>
    <row r="2936">
      <c r="A2936" s="6"/>
      <c r="B2936" s="6"/>
      <c r="C2936" s="6"/>
      <c r="D2936" s="6"/>
      <c r="E2936" s="6"/>
      <c r="F2936" s="6"/>
      <c r="G2936" s="6"/>
      <c r="H2936" s="6"/>
      <c r="I2936" s="6"/>
      <c r="J2936" s="6"/>
      <c r="K2936" s="6"/>
      <c r="L2936" s="6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</row>
  </sheetData>
  <autoFilter ref="$A$7:$W$24"/>
  <mergeCells count="2">
    <mergeCell ref="H1:I1"/>
    <mergeCell ref="H3:I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59.38"/>
    <col customWidth="1" min="3" max="3" width="12.75"/>
    <col customWidth="1" min="4" max="4" width="44.5"/>
    <col customWidth="1" min="5" max="5" width="46.88"/>
    <col customWidth="1" min="6" max="6" width="38.5"/>
    <col customWidth="1" min="7" max="7" width="14.63"/>
    <col customWidth="1" min="8" max="8" width="7.5"/>
    <col customWidth="1" min="9" max="9" width="8.63"/>
    <col customWidth="1" min="10" max="10" width="9.0"/>
    <col customWidth="1" min="11" max="11" width="9.63"/>
    <col customWidth="1" min="12" max="12" width="6.75"/>
    <col customWidth="1" min="13" max="13" width="9.5"/>
    <col customWidth="1" min="14" max="14" width="7.25"/>
    <col customWidth="1" min="15" max="15" width="7.0"/>
    <col customWidth="1" min="16" max="16" width="46.13"/>
  </cols>
  <sheetData>
    <row r="1">
      <c r="A1" s="23">
        <f>COUNTA(B1:E6)/2</f>
        <v>12</v>
      </c>
      <c r="B1" s="24" t="s">
        <v>27</v>
      </c>
      <c r="C1" s="25" t="str">
        <f>IFERROR(VLOOKUP(B1,'С.ВСІ ФОРМУЛИ'!$A:$B,2,0),"")</f>
        <v>ПРАВСИМВ</v>
      </c>
      <c r="D1" s="24" t="s">
        <v>28</v>
      </c>
      <c r="E1" s="25" t="str">
        <f>IFERROR(VLOOKUP(D1,'С.ВСІ ФОРМУЛИ'!$A:$B,2,0),"")</f>
        <v>ПОИСК</v>
      </c>
      <c r="F1" s="26"/>
      <c r="G1" s="26"/>
      <c r="H1" s="26"/>
      <c r="I1" s="26"/>
      <c r="J1" s="26"/>
      <c r="K1" s="26"/>
      <c r="L1" s="26"/>
      <c r="M1" s="26"/>
      <c r="N1" s="26"/>
      <c r="O1" s="5" t="s">
        <v>1</v>
      </c>
    </row>
    <row r="2">
      <c r="A2" s="26"/>
      <c r="B2" s="24" t="s">
        <v>29</v>
      </c>
      <c r="C2" s="25" t="str">
        <f>IFERROR(VLOOKUP(B2,'С.ВСІ ФОРМУЛИ'!$A:$B,2,0),"")</f>
        <v>ЛЕВСИМВ</v>
      </c>
      <c r="D2" s="24" t="s">
        <v>30</v>
      </c>
      <c r="E2" s="25" t="str">
        <f>IFERROR(VLOOKUP(D2,'С.ВСІ ФОРМУЛИ'!$A:$B,2,0),"")</f>
        <v>СЖПРОБЕЛЫ</v>
      </c>
      <c r="F2" s="26"/>
      <c r="G2" s="26"/>
      <c r="H2" s="26"/>
      <c r="I2" s="26"/>
      <c r="J2" s="26"/>
      <c r="K2" s="26"/>
      <c r="L2" s="26"/>
      <c r="M2" s="26"/>
      <c r="N2" s="26"/>
      <c r="O2" s="7" t="s">
        <v>3</v>
      </c>
      <c r="P2" s="8" t="s">
        <v>31</v>
      </c>
    </row>
    <row r="3">
      <c r="A3" s="26"/>
      <c r="B3" s="24" t="s">
        <v>32</v>
      </c>
      <c r="C3" s="25" t="str">
        <f>IFERROR(VLOOKUP(B3,'С.ВСІ ФОРМУЛИ'!$A:$B,2,0),"")</f>
        <v>ДЛСТР</v>
      </c>
      <c r="D3" s="24" t="s">
        <v>33</v>
      </c>
      <c r="E3" s="25" t="str">
        <f>IFERROR(VLOOKUP(D3,'С.ВСІ ФОРМУЛИ'!$A:$B,2,0),"")</f>
        <v>ПСТР</v>
      </c>
      <c r="F3" s="26"/>
      <c r="G3" s="26"/>
      <c r="H3" s="26"/>
      <c r="I3" s="26"/>
      <c r="J3" s="26"/>
      <c r="K3" s="26"/>
      <c r="L3" s="26"/>
      <c r="M3" s="26"/>
      <c r="N3" s="26"/>
      <c r="O3" s="7" t="s">
        <v>6</v>
      </c>
      <c r="P3" s="8" t="s">
        <v>34</v>
      </c>
    </row>
    <row r="4">
      <c r="A4" s="26"/>
      <c r="B4" s="24" t="s">
        <v>35</v>
      </c>
      <c r="C4" s="25" t="str">
        <f>IFERROR(VLOOKUP(B4,'С.ВСІ ФОРМУЛИ'!$A:$B,2,0),"")</f>
        <v>ПОДСТАВИТЬ</v>
      </c>
      <c r="D4" s="24" t="s">
        <v>36</v>
      </c>
      <c r="E4" s="25" t="str">
        <f>IFERROR(VLOOKUP(D4,'С.ВСІ ФОРМУЛИ'!$A:$B,2,0),"")</f>
        <v>ПРОПИСН</v>
      </c>
      <c r="F4" s="26"/>
      <c r="G4" s="26"/>
      <c r="H4" s="26"/>
      <c r="I4" s="26"/>
      <c r="J4" s="26"/>
      <c r="K4" s="26"/>
      <c r="L4" s="26"/>
      <c r="M4" s="26"/>
      <c r="N4" s="26"/>
      <c r="O4" s="7" t="s">
        <v>9</v>
      </c>
      <c r="P4" s="8" t="s">
        <v>37</v>
      </c>
    </row>
    <row r="5">
      <c r="A5" s="26"/>
      <c r="B5" s="24" t="s">
        <v>38</v>
      </c>
      <c r="C5" s="25" t="str">
        <f>IFERROR(VLOOKUP(B5,'С.ВСІ ФОРМУЛИ'!$A:$B,2,0),"")</f>
        <v>СЦЕПИТЬ</v>
      </c>
      <c r="D5" s="24" t="s">
        <v>39</v>
      </c>
      <c r="E5" s="25" t="str">
        <f>IFERROR(VLOOKUP(D5,'С.ВСІ ФОРМУЛИ'!$A:$B,2,0),"")</f>
        <v>СТРОЧН</v>
      </c>
      <c r="F5" s="26"/>
      <c r="G5" s="26"/>
      <c r="H5" s="26"/>
      <c r="I5" s="26"/>
      <c r="J5" s="26"/>
      <c r="K5" s="26"/>
      <c r="L5" s="26"/>
      <c r="M5" s="26"/>
      <c r="N5" s="26"/>
      <c r="O5" s="8" t="s">
        <v>40</v>
      </c>
      <c r="P5" s="8" t="s">
        <v>41</v>
      </c>
    </row>
    <row r="6">
      <c r="A6" s="26"/>
      <c r="B6" s="24" t="s">
        <v>42</v>
      </c>
      <c r="C6" s="25" t="str">
        <f>IFERROR(VLOOKUP(B6,'С.ВСІ ФОРМУЛИ'!$A:$B,2,0),"")</f>
        <v>НАЙТИ</v>
      </c>
      <c r="D6" s="24" t="s">
        <v>43</v>
      </c>
      <c r="E6" s="25" t="str">
        <f>IFERROR(VLOOKUP(D6,'С.ВСІ ФОРМУЛИ'!$A:$B,2,0),"")</f>
        <v>ПРОПНАЧ</v>
      </c>
      <c r="F6" s="26"/>
      <c r="G6" s="26"/>
      <c r="H6" s="26"/>
      <c r="I6" s="26"/>
      <c r="J6" s="26"/>
      <c r="K6" s="26"/>
      <c r="L6" s="26"/>
      <c r="M6" s="26"/>
      <c r="N6" s="26"/>
      <c r="O6" s="7"/>
      <c r="P6" s="7"/>
    </row>
    <row r="7">
      <c r="A7" s="26"/>
      <c r="B7" s="27" t="s">
        <v>44</v>
      </c>
      <c r="C7" s="27" t="s">
        <v>45</v>
      </c>
      <c r="D7" s="27" t="s">
        <v>46</v>
      </c>
      <c r="E7" s="27" t="s">
        <v>47</v>
      </c>
      <c r="F7" s="27" t="s">
        <v>48</v>
      </c>
      <c r="G7" s="27"/>
      <c r="H7" s="27"/>
      <c r="I7" s="27"/>
      <c r="J7" s="27"/>
      <c r="K7" s="27"/>
      <c r="L7" s="27"/>
      <c r="M7" s="27"/>
      <c r="N7" s="27"/>
      <c r="O7" s="7"/>
      <c r="P7" s="7"/>
    </row>
    <row r="8">
      <c r="A8" s="26"/>
      <c r="B8" s="28" t="s">
        <v>49</v>
      </c>
      <c r="C8" s="29" t="str">
        <f t="shared" ref="C8:C20" si="1">RIGHT(B8,8)</f>
        <v>10001166</v>
      </c>
      <c r="D8" s="30" t="str">
        <f t="shared" ref="D8:D20" si="2">SUBSTITUTE(B8,"Xerox","XR")</f>
        <v>Paper XR 2         OFF-PA-10001166</v>
      </c>
      <c r="E8" s="29" t="str">
        <f t="shared" ref="E8:E20" si="3">TRIM(B8)</f>
        <v>Paper Xerox 2 OFF-PA-10001166</v>
      </c>
      <c r="F8" s="29" t="str">
        <f t="shared" ref="F8:F20" si="4">UPPER(B8)</f>
        <v>PAPER XEROX 2         OFF-PA-10001166</v>
      </c>
      <c r="M8" s="31"/>
      <c r="N8" s="31"/>
      <c r="O8" s="7"/>
      <c r="P8" s="7"/>
    </row>
    <row r="9">
      <c r="A9" s="26"/>
      <c r="B9" s="28" t="s">
        <v>50</v>
      </c>
      <c r="C9" s="29" t="str">
        <f t="shared" si="1"/>
        <v>10001526</v>
      </c>
      <c r="D9" s="30" t="str">
        <f t="shared" si="2"/>
        <v>Paper XR 1949 OFF-PA-10001526</v>
      </c>
      <c r="E9" s="29" t="str">
        <f t="shared" si="3"/>
        <v>Paper Xerox 1949 OFF-PA-10001526</v>
      </c>
      <c r="F9" s="29" t="str">
        <f t="shared" si="4"/>
        <v>PAPER XEROX 1949 OFF-PA-10001526</v>
      </c>
      <c r="M9" s="31"/>
      <c r="O9" s="7"/>
      <c r="P9" s="7"/>
    </row>
    <row r="10">
      <c r="A10" s="26"/>
      <c r="B10" s="28" t="s">
        <v>51</v>
      </c>
      <c r="C10" s="29" t="str">
        <f t="shared" si="1"/>
        <v>10001184</v>
      </c>
      <c r="D10" s="30" t="str">
        <f t="shared" si="2"/>
        <v>Paper XR 1903 OFF-PA-10001184</v>
      </c>
      <c r="E10" s="29" t="str">
        <f t="shared" si="3"/>
        <v>Paper Xerox 1903 OFF-PA-10001184</v>
      </c>
      <c r="F10" s="29" t="str">
        <f t="shared" si="4"/>
        <v>PAPER XEROX 1903 OFF-PA-10001184</v>
      </c>
      <c r="M10" s="31"/>
      <c r="O10" s="7"/>
      <c r="P10" s="7"/>
    </row>
    <row r="11">
      <c r="A11" s="26"/>
      <c r="B11" s="28" t="s">
        <v>52</v>
      </c>
      <c r="C11" s="29" t="str">
        <f t="shared" si="1"/>
        <v>10001019</v>
      </c>
      <c r="D11" s="30" t="str">
        <f t="shared" si="2"/>
        <v>Paper XR 1884 OFF-PA-10001019</v>
      </c>
      <c r="E11" s="29" t="str">
        <f t="shared" si="3"/>
        <v>Paper Xerox 1884 OFF-PA-10001019</v>
      </c>
      <c r="F11" s="29" t="str">
        <f t="shared" si="4"/>
        <v>PAPER XEROX 1884 OFF-PA-10001019</v>
      </c>
      <c r="M11" s="31"/>
    </row>
    <row r="12">
      <c r="A12" s="26"/>
      <c r="B12" s="28" t="s">
        <v>53</v>
      </c>
      <c r="C12" s="29" t="str">
        <f t="shared" si="1"/>
        <v>10000788</v>
      </c>
      <c r="D12" s="30" t="str">
        <f t="shared" si="2"/>
        <v>Paper XR 210 OFF-PA-10000788</v>
      </c>
      <c r="E12" s="29" t="str">
        <f t="shared" si="3"/>
        <v>Paper Xerox 210 OFF-PA-10000788</v>
      </c>
      <c r="F12" s="29" t="str">
        <f t="shared" si="4"/>
        <v>PAPER XEROX 210 OFF-PA-10000788</v>
      </c>
      <c r="M12" s="31"/>
    </row>
    <row r="13">
      <c r="A13" s="26"/>
      <c r="B13" s="28" t="s">
        <v>54</v>
      </c>
      <c r="C13" s="29" t="str">
        <f t="shared" si="1"/>
        <v>10002968</v>
      </c>
      <c r="D13" s="30" t="str">
        <f t="shared" si="2"/>
        <v>Paper XR 1973 OFF-PA-10002968</v>
      </c>
      <c r="E13" s="29" t="str">
        <f t="shared" si="3"/>
        <v>Paper Xerox 1973 OFF-PA-10002968</v>
      </c>
      <c r="F13" s="29" t="str">
        <f t="shared" si="4"/>
        <v>PAPER XEROX 1973 OFF-PA-10002968</v>
      </c>
      <c r="M13" s="31"/>
    </row>
    <row r="14">
      <c r="A14" s="26"/>
      <c r="B14" s="28" t="s">
        <v>55</v>
      </c>
      <c r="C14" s="29" t="str">
        <f t="shared" si="1"/>
        <v>10000483</v>
      </c>
      <c r="D14" s="30" t="str">
        <f t="shared" si="2"/>
        <v>Paper XR 19 OFF-PA-10000483</v>
      </c>
      <c r="E14" s="29" t="str">
        <f t="shared" si="3"/>
        <v>Paper Xerox 19 OFF-PA-10000483</v>
      </c>
      <c r="F14" s="29" t="str">
        <f t="shared" si="4"/>
        <v>PAPER XEROX 19 OFF-PA-10000483</v>
      </c>
      <c r="M14" s="31"/>
    </row>
    <row r="15">
      <c r="A15" s="26"/>
      <c r="B15" s="28" t="s">
        <v>56</v>
      </c>
      <c r="C15" s="29" t="str">
        <f t="shared" si="1"/>
        <v>10002377</v>
      </c>
      <c r="D15" s="30" t="str">
        <f t="shared" si="2"/>
        <v>Paper XR 1916 OFF-PA-10002377</v>
      </c>
      <c r="E15" s="29" t="str">
        <f t="shared" si="3"/>
        <v>Paper Xerox 1916 OFF-PA-10002377</v>
      </c>
      <c r="F15" s="29" t="str">
        <f t="shared" si="4"/>
        <v>PAPER XEROX 1916 OFF-PA-10002377</v>
      </c>
      <c r="M15" s="31"/>
    </row>
    <row r="16">
      <c r="A16" s="26"/>
      <c r="B16" s="28" t="s">
        <v>57</v>
      </c>
      <c r="C16" s="29" t="str">
        <f t="shared" si="1"/>
        <v>10000157</v>
      </c>
      <c r="D16" s="30" t="str">
        <f t="shared" si="2"/>
        <v>Paper XR 191 OFF-PA-10000157</v>
      </c>
      <c r="E16" s="29" t="str">
        <f t="shared" si="3"/>
        <v>Paper Xerox 191 OFF-PA-10000157</v>
      </c>
      <c r="F16" s="29" t="str">
        <f t="shared" si="4"/>
        <v>PAPER XEROX 191 OFF-PA-10000157</v>
      </c>
      <c r="M16" s="31"/>
    </row>
    <row r="17">
      <c r="A17" s="26"/>
      <c r="B17" s="28" t="s">
        <v>58</v>
      </c>
      <c r="C17" s="29" t="str">
        <f t="shared" si="1"/>
        <v>10001947</v>
      </c>
      <c r="D17" s="30" t="str">
        <f t="shared" si="2"/>
        <v>Paper XR 1974 OFF-PA-10001947</v>
      </c>
      <c r="E17" s="29" t="str">
        <f t="shared" si="3"/>
        <v>Paper Xerox 1974 OFF-PA-10001947</v>
      </c>
      <c r="F17" s="29" t="str">
        <f t="shared" si="4"/>
        <v>PAPER XEROX 1974 OFF-PA-10001947</v>
      </c>
      <c r="M17" s="31"/>
    </row>
    <row r="18">
      <c r="A18" s="26"/>
      <c r="B18" s="28" t="s">
        <v>59</v>
      </c>
      <c r="C18" s="29" t="str">
        <f t="shared" si="1"/>
        <v>10003657</v>
      </c>
      <c r="D18" s="30" t="str">
        <f t="shared" si="2"/>
        <v>Paper XR 1927 OFF-PA-10003657</v>
      </c>
      <c r="E18" s="29" t="str">
        <f t="shared" si="3"/>
        <v>Paper Xerox 1927 OFF-PA-10003657</v>
      </c>
      <c r="F18" s="29" t="str">
        <f t="shared" si="4"/>
        <v>PAPER XEROX 1927 OFF-PA-10003657</v>
      </c>
      <c r="M18" s="31"/>
    </row>
    <row r="19">
      <c r="A19" s="26"/>
      <c r="B19" s="28" t="s">
        <v>60</v>
      </c>
      <c r="C19" s="29" t="str">
        <f t="shared" si="1"/>
        <v>10003127</v>
      </c>
      <c r="D19" s="30" t="str">
        <f t="shared" si="2"/>
        <v>Paper Easy-staple paper OFF-PA-10003127</v>
      </c>
      <c r="E19" s="29" t="str">
        <f t="shared" si="3"/>
        <v>Paper Easy-staple paper OFF-PA-10003127</v>
      </c>
      <c r="F19" s="29" t="str">
        <f t="shared" si="4"/>
        <v>PAPER EASY-STAPLE PAPER OFF-PA-10003127</v>
      </c>
      <c r="M19" s="31"/>
    </row>
    <row r="20">
      <c r="A20" s="26"/>
      <c r="B20" s="32" t="s">
        <v>61</v>
      </c>
      <c r="C20" s="29" t="str">
        <f t="shared" si="1"/>
        <v>10002689</v>
      </c>
      <c r="D20" s="33" t="str">
        <f t="shared" si="2"/>
        <v>Paper Weyerhaeuser First Choice Laser/Copy Paper (20Lb. and 88 Bright) OFF-PA-10002689</v>
      </c>
      <c r="E20" s="34" t="str">
        <f t="shared" si="3"/>
        <v>Paper Weyerhaeuser First Choice Laser/Copy Paper (20Lb. and 88 Bright) OFF-PA-10002689</v>
      </c>
      <c r="F20" s="34" t="str">
        <f t="shared" si="4"/>
        <v>PAPER WEYERHAEUSER FIRST CHOICE LASER/COPY PAPER (20LB. AND 88 BRIGHT) OFF-PA-10002689</v>
      </c>
      <c r="M20" s="31"/>
    </row>
    <row r="21">
      <c r="A21" s="26"/>
      <c r="B21" s="26"/>
      <c r="M21" s="31"/>
    </row>
    <row r="22">
      <c r="A22" s="26"/>
      <c r="B22" s="26"/>
      <c r="M22" s="31"/>
    </row>
    <row r="23">
      <c r="A23" s="26"/>
      <c r="B23" s="26"/>
      <c r="M23" s="31"/>
    </row>
    <row r="24">
      <c r="A24" s="26"/>
      <c r="B24" s="26"/>
      <c r="M24" s="31"/>
    </row>
    <row r="25">
      <c r="A25" s="26"/>
      <c r="B25" s="26"/>
      <c r="M25" s="31"/>
    </row>
    <row r="26">
      <c r="A26" s="26"/>
      <c r="B26" s="26"/>
      <c r="M26" s="31"/>
    </row>
    <row r="27">
      <c r="A27" s="26"/>
      <c r="B27" s="26"/>
      <c r="M27" s="31"/>
    </row>
    <row r="28">
      <c r="A28" s="26"/>
      <c r="B28" s="26"/>
      <c r="M28" s="31"/>
    </row>
    <row r="29">
      <c r="A29" s="26"/>
      <c r="B29" s="26"/>
      <c r="M29" s="31"/>
    </row>
    <row r="30">
      <c r="A30" s="26"/>
      <c r="B30" s="26"/>
      <c r="M30" s="31"/>
    </row>
    <row r="31">
      <c r="A31" s="26"/>
      <c r="B31" s="26"/>
      <c r="M31" s="31"/>
    </row>
    <row r="32">
      <c r="A32" s="26"/>
      <c r="B32" s="26"/>
      <c r="M32" s="31"/>
    </row>
    <row r="33">
      <c r="A33" s="26"/>
      <c r="B33" s="26"/>
      <c r="M33" s="31"/>
    </row>
    <row r="34">
      <c r="A34" s="26"/>
      <c r="B34" s="26"/>
      <c r="M34" s="31"/>
    </row>
    <row r="35">
      <c r="A35" s="26"/>
      <c r="B35" s="26"/>
      <c r="M35" s="31"/>
    </row>
    <row r="36">
      <c r="A36" s="26"/>
      <c r="B36" s="26"/>
      <c r="M36" s="31"/>
    </row>
    <row r="37">
      <c r="A37" s="26"/>
      <c r="B37" s="26"/>
      <c r="M37" s="31"/>
    </row>
    <row r="38">
      <c r="A38" s="26"/>
      <c r="B38" s="26"/>
      <c r="M38" s="31"/>
    </row>
    <row r="39">
      <c r="A39" s="26"/>
      <c r="B39" s="26"/>
      <c r="M39" s="31"/>
    </row>
    <row r="40">
      <c r="A40" s="26"/>
      <c r="B40" s="26"/>
      <c r="M40" s="31"/>
    </row>
    <row r="41">
      <c r="A41" s="26"/>
      <c r="B41" s="26"/>
      <c r="M41" s="31"/>
    </row>
    <row r="42">
      <c r="A42" s="26"/>
      <c r="B42" s="26"/>
      <c r="M42" s="31"/>
    </row>
    <row r="43">
      <c r="A43" s="26"/>
      <c r="B43" s="26"/>
      <c r="M43" s="31"/>
    </row>
    <row r="44">
      <c r="A44" s="26"/>
      <c r="B44" s="26"/>
      <c r="M44" s="31"/>
    </row>
    <row r="45">
      <c r="A45" s="26"/>
      <c r="B45" s="26"/>
      <c r="M45" s="31"/>
    </row>
    <row r="46">
      <c r="A46" s="26"/>
      <c r="B46" s="26"/>
      <c r="M46" s="31"/>
    </row>
    <row r="47">
      <c r="A47" s="26"/>
      <c r="B47" s="26"/>
      <c r="M47" s="31"/>
    </row>
    <row r="48">
      <c r="A48" s="26"/>
      <c r="B48" s="26"/>
      <c r="M48" s="31"/>
    </row>
    <row r="49">
      <c r="A49" s="26"/>
      <c r="B49" s="26"/>
      <c r="M49" s="31"/>
    </row>
    <row r="50">
      <c r="A50" s="26"/>
      <c r="B50" s="26"/>
      <c r="M50" s="31"/>
    </row>
    <row r="51">
      <c r="A51" s="26"/>
      <c r="B51" s="26"/>
      <c r="M51" s="31"/>
    </row>
    <row r="52">
      <c r="A52" s="26"/>
      <c r="B52" s="26"/>
      <c r="M52" s="31"/>
    </row>
    <row r="53">
      <c r="A53" s="26"/>
      <c r="B53" s="26"/>
      <c r="M53" s="31"/>
    </row>
    <row r="54">
      <c r="A54" s="26"/>
      <c r="B54" s="26"/>
      <c r="M54" s="31"/>
    </row>
    <row r="55">
      <c r="A55" s="26"/>
      <c r="B55" s="26"/>
    </row>
    <row r="56">
      <c r="A56" s="26"/>
      <c r="B56" s="26"/>
    </row>
  </sheetData>
  <mergeCells count="1">
    <mergeCell ref="O1:P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10.25"/>
    <col customWidth="1" min="3" max="3" width="11.5"/>
    <col customWidth="1" min="4" max="4" width="9.38"/>
    <col customWidth="1" min="5" max="5" width="11.75"/>
    <col customWidth="1" min="6" max="6" width="12.0"/>
    <col customWidth="1" min="7" max="12" width="9.38"/>
    <col customWidth="1" min="13" max="13" width="10.5"/>
    <col customWidth="1" min="14" max="14" width="9.38"/>
    <col customWidth="1" min="15" max="15" width="6.38"/>
    <col customWidth="1" min="16" max="16" width="62.63"/>
  </cols>
  <sheetData>
    <row r="1">
      <c r="A1" s="23"/>
      <c r="B1" s="35" t="s">
        <v>62</v>
      </c>
      <c r="C1" s="25" t="str">
        <f>IFERROR(VLOOKUP(B1,'С.ВСІ ФОРМУЛИ'!$A:$B,2,0),"")</f>
        <v>ВПР</v>
      </c>
      <c r="D1" s="26"/>
      <c r="E1" s="25"/>
      <c r="F1" s="36"/>
      <c r="G1" s="36"/>
      <c r="H1" s="36"/>
      <c r="I1" s="36"/>
      <c r="J1" s="36"/>
      <c r="K1" s="36"/>
      <c r="L1" s="36"/>
      <c r="M1" s="36"/>
      <c r="N1" s="36"/>
      <c r="O1" s="5" t="s">
        <v>1</v>
      </c>
    </row>
    <row r="2">
      <c r="A2" s="37"/>
      <c r="B2" s="35" t="s">
        <v>63</v>
      </c>
      <c r="C2" s="25" t="str">
        <f>IFERROR(VLOOKUP(B2,'С.ВСІ ФОРМУЛИ'!$A:$B,2,0),"")</f>
        <v>ГПР</v>
      </c>
      <c r="D2" s="26"/>
      <c r="E2" s="25"/>
      <c r="F2" s="36"/>
      <c r="G2" s="36"/>
      <c r="H2" s="36"/>
      <c r="I2" s="36"/>
      <c r="J2" s="36"/>
      <c r="K2" s="36"/>
      <c r="L2" s="36"/>
      <c r="M2" s="36"/>
      <c r="N2" s="36"/>
      <c r="O2" s="7" t="s">
        <v>3</v>
      </c>
      <c r="P2" s="8" t="s">
        <v>64</v>
      </c>
    </row>
    <row r="3">
      <c r="A3" s="37"/>
      <c r="B3" s="35" t="s">
        <v>65</v>
      </c>
      <c r="C3" s="25" t="str">
        <f>IFERROR(VLOOKUP(B3,'С.ВСІ ФОРМУЛИ'!$A:$B,2,0),"")</f>
        <v>ПОИСКПОЗ</v>
      </c>
      <c r="D3" s="26"/>
      <c r="E3" s="25"/>
      <c r="F3" s="36"/>
      <c r="G3" s="36"/>
      <c r="H3" s="36"/>
      <c r="I3" s="36"/>
      <c r="J3" s="36"/>
      <c r="K3" s="36"/>
      <c r="L3" s="36"/>
      <c r="M3" s="36"/>
      <c r="N3" s="36"/>
      <c r="O3" s="7" t="s">
        <v>6</v>
      </c>
      <c r="P3" s="8" t="s">
        <v>66</v>
      </c>
    </row>
    <row r="4">
      <c r="A4" s="37"/>
      <c r="B4" s="35" t="s">
        <v>67</v>
      </c>
      <c r="C4" s="25" t="str">
        <f>IFERROR(VLOOKUP(B4,'С.ВСІ ФОРМУЛИ'!$A:$B,2,0),"")</f>
        <v>ИНДЕКС</v>
      </c>
      <c r="D4" s="26"/>
      <c r="E4" s="25"/>
      <c r="F4" s="36"/>
      <c r="G4" s="36"/>
      <c r="H4" s="36"/>
      <c r="I4" s="36"/>
      <c r="J4" s="36"/>
      <c r="K4" s="36"/>
      <c r="L4" s="36"/>
      <c r="M4" s="36"/>
      <c r="N4" s="36"/>
      <c r="O4" s="7"/>
      <c r="P4" s="8"/>
    </row>
    <row r="5">
      <c r="A5" s="37"/>
      <c r="B5" s="37"/>
      <c r="C5" s="25"/>
      <c r="D5" s="26"/>
      <c r="E5" s="25"/>
      <c r="F5" s="36"/>
      <c r="G5" s="36"/>
      <c r="H5" s="36"/>
      <c r="I5" s="36"/>
      <c r="J5" s="36"/>
      <c r="K5" s="36"/>
      <c r="L5" s="36"/>
      <c r="M5" s="36"/>
      <c r="N5" s="36"/>
      <c r="O5" s="16" t="s">
        <v>16</v>
      </c>
    </row>
    <row r="6">
      <c r="A6" s="37"/>
      <c r="B6" s="37"/>
      <c r="C6" s="25"/>
      <c r="D6" s="36"/>
      <c r="E6" s="25"/>
      <c r="F6" s="36"/>
      <c r="G6" s="36"/>
      <c r="H6" s="36"/>
      <c r="I6" s="36"/>
      <c r="J6" s="36"/>
      <c r="K6" s="36"/>
      <c r="L6" s="36"/>
      <c r="M6" s="36"/>
      <c r="N6" s="36"/>
      <c r="O6" s="15" t="s">
        <v>3</v>
      </c>
      <c r="P6" s="8" t="s">
        <v>17</v>
      </c>
    </row>
    <row r="7">
      <c r="A7" s="38" t="s">
        <v>68</v>
      </c>
      <c r="B7" s="27" t="s">
        <v>69</v>
      </c>
      <c r="C7" s="27" t="s">
        <v>70</v>
      </c>
      <c r="D7" s="36"/>
      <c r="E7" s="37"/>
      <c r="F7" s="36"/>
      <c r="G7" s="36"/>
      <c r="H7" s="36"/>
      <c r="I7" s="36"/>
      <c r="J7" s="36"/>
      <c r="K7" s="36"/>
      <c r="L7" s="36"/>
      <c r="M7" s="36"/>
      <c r="N7" s="36"/>
      <c r="O7" s="7"/>
      <c r="P7" s="7"/>
    </row>
    <row r="8">
      <c r="A8" s="39" t="s">
        <v>71</v>
      </c>
      <c r="B8" s="39">
        <f>VLOOKUP(A8,'Дані Продажі'!A:H,6)</f>
        <v>48.86</v>
      </c>
      <c r="C8" s="39">
        <f>VLOOKUP(A8,'Дані Продажі'!A:H,7)</f>
        <v>7</v>
      </c>
      <c r="D8" s="36"/>
      <c r="E8" s="25"/>
      <c r="F8" s="36"/>
      <c r="G8" s="36"/>
      <c r="H8" s="36"/>
      <c r="I8" s="36"/>
      <c r="J8" s="36"/>
      <c r="K8" s="36"/>
      <c r="L8" s="36"/>
      <c r="M8" s="36"/>
      <c r="N8" s="36"/>
      <c r="O8" s="15"/>
      <c r="P8" s="7"/>
    </row>
    <row r="9">
      <c r="A9" s="39" t="s">
        <v>72</v>
      </c>
      <c r="B9" s="39">
        <f>VLOOKUP(A9,'Дані Продажі'!$A:$H,6)</f>
        <v>91.056</v>
      </c>
      <c r="C9" s="39">
        <f>VLOOKUP(A9,'Дані Продажі'!A:H,7)</f>
        <v>6</v>
      </c>
      <c r="D9" s="36"/>
      <c r="E9" s="25"/>
      <c r="F9" s="36"/>
      <c r="G9" s="36"/>
      <c r="H9" s="36"/>
      <c r="I9" s="36"/>
      <c r="J9" s="36"/>
      <c r="K9" s="36"/>
      <c r="L9" s="36"/>
      <c r="M9" s="36"/>
      <c r="N9" s="36"/>
      <c r="O9" s="15"/>
      <c r="P9" s="7"/>
    </row>
    <row r="10">
      <c r="A10" s="39" t="s">
        <v>73</v>
      </c>
      <c r="B10" s="39">
        <f>VLOOKUP(A10,'Дані Продажі'!$A:$H,6)</f>
        <v>55.5</v>
      </c>
      <c r="C10" s="39">
        <f>VLOOKUP(A10,'Дані Продажі'!A:H,7)</f>
        <v>2</v>
      </c>
      <c r="D10" s="36"/>
      <c r="E10" s="25"/>
      <c r="F10" s="36"/>
      <c r="G10" s="36"/>
      <c r="H10" s="36"/>
      <c r="I10" s="36"/>
      <c r="J10" s="36"/>
      <c r="K10" s="36"/>
      <c r="L10" s="36"/>
      <c r="M10" s="36"/>
      <c r="N10" s="36"/>
      <c r="O10" s="15"/>
      <c r="P10" s="7"/>
    </row>
    <row r="11">
      <c r="A11" s="25"/>
      <c r="B11" s="25"/>
      <c r="C11" s="25"/>
      <c r="D11" s="25"/>
      <c r="E11" s="25"/>
      <c r="F11" s="36"/>
      <c r="G11" s="36"/>
      <c r="H11" s="36"/>
      <c r="I11" s="36"/>
      <c r="J11" s="36"/>
      <c r="K11" s="36"/>
      <c r="L11" s="36"/>
      <c r="M11" s="36"/>
      <c r="N11" s="36"/>
    </row>
    <row r="12">
      <c r="A12" s="38" t="s">
        <v>74</v>
      </c>
      <c r="B12" s="40">
        <v>41791.0</v>
      </c>
      <c r="C12" s="40">
        <v>41730.0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</row>
    <row r="13">
      <c r="A13" s="41" t="s">
        <v>15</v>
      </c>
      <c r="B13" s="41">
        <f t="shared" ref="B13:C13" si="1">HLOOKUP(B12,$A$17:$M$20,2)</f>
        <v>103.27</v>
      </c>
      <c r="C13" s="41">
        <f t="shared" si="1"/>
        <v>103.27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</row>
    <row r="14">
      <c r="A14" s="41" t="s">
        <v>75</v>
      </c>
      <c r="B14" s="41">
        <f t="shared" ref="B14:C14" si="2">HLOOKUP(B12,$A$17:$M$20,3)</f>
        <v>98.41</v>
      </c>
      <c r="C14" s="41">
        <f t="shared" si="2"/>
        <v>98.41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</row>
    <row r="15">
      <c r="A15" s="41" t="s">
        <v>76</v>
      </c>
      <c r="B15" s="41">
        <f t="shared" ref="B15:C15" si="3">HLOOKUP(B12,$A$17:$M$20,4)</f>
        <v>115.26</v>
      </c>
      <c r="C15" s="41">
        <f t="shared" si="3"/>
        <v>115.26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</row>
    <row r="16">
      <c r="A16" s="37"/>
      <c r="B16" s="37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</row>
    <row r="17">
      <c r="A17" s="38" t="s">
        <v>74</v>
      </c>
      <c r="B17" s="42">
        <v>41640.0</v>
      </c>
      <c r="C17" s="42">
        <v>41671.0</v>
      </c>
      <c r="D17" s="42">
        <v>41699.0</v>
      </c>
      <c r="E17" s="42">
        <v>41730.0</v>
      </c>
      <c r="F17" s="42">
        <v>41760.0</v>
      </c>
      <c r="G17" s="42">
        <v>41791.0</v>
      </c>
      <c r="H17" s="42">
        <v>41821.0</v>
      </c>
      <c r="I17" s="42">
        <v>41852.0</v>
      </c>
      <c r="J17" s="42">
        <v>41883.0</v>
      </c>
      <c r="K17" s="42">
        <v>41913.0</v>
      </c>
      <c r="L17" s="42">
        <v>41944.0</v>
      </c>
      <c r="M17" s="42">
        <v>41974.0</v>
      </c>
      <c r="N17" s="36"/>
    </row>
    <row r="18">
      <c r="A18" s="41" t="s">
        <v>15</v>
      </c>
      <c r="B18" s="43">
        <v>103.27</v>
      </c>
      <c r="C18" s="43">
        <v>206.53</v>
      </c>
      <c r="D18" s="43">
        <v>206.53</v>
      </c>
      <c r="E18" s="43">
        <v>103.27</v>
      </c>
      <c r="F18" s="43">
        <v>206.53</v>
      </c>
      <c r="G18" s="43">
        <v>103.27</v>
      </c>
      <c r="H18" s="43">
        <v>103.27</v>
      </c>
      <c r="I18" s="43">
        <v>103.27</v>
      </c>
      <c r="J18" s="43">
        <v>206.53</v>
      </c>
      <c r="K18" s="43">
        <v>206.53</v>
      </c>
      <c r="L18" s="43">
        <v>206.53</v>
      </c>
      <c r="M18" s="43">
        <v>206.53</v>
      </c>
      <c r="N18" s="36"/>
    </row>
    <row r="19">
      <c r="A19" s="41" t="s">
        <v>75</v>
      </c>
      <c r="B19" s="43">
        <v>98.41</v>
      </c>
      <c r="C19" s="43">
        <v>196.82</v>
      </c>
      <c r="D19" s="43">
        <v>196.82</v>
      </c>
      <c r="E19" s="43">
        <v>98.41</v>
      </c>
      <c r="F19" s="43">
        <v>196.82</v>
      </c>
      <c r="G19" s="43">
        <v>98.41</v>
      </c>
      <c r="H19" s="43">
        <v>98.41</v>
      </c>
      <c r="I19" s="43">
        <v>98.41</v>
      </c>
      <c r="J19" s="43">
        <v>196.82</v>
      </c>
      <c r="K19" s="43">
        <v>196.82</v>
      </c>
      <c r="L19" s="43">
        <v>196.82</v>
      </c>
      <c r="M19" s="43">
        <v>196.82</v>
      </c>
      <c r="N19" s="36"/>
    </row>
    <row r="20">
      <c r="A20" s="41" t="s">
        <v>76</v>
      </c>
      <c r="B20" s="43">
        <v>115.26</v>
      </c>
      <c r="C20" s="43">
        <v>230.53</v>
      </c>
      <c r="D20" s="43">
        <v>230.53</v>
      </c>
      <c r="E20" s="43">
        <v>115.26</v>
      </c>
      <c r="F20" s="43">
        <v>230.53</v>
      </c>
      <c r="G20" s="43">
        <v>115.26</v>
      </c>
      <c r="H20" s="43">
        <v>115.26</v>
      </c>
      <c r="I20" s="43">
        <v>115.26</v>
      </c>
      <c r="J20" s="43">
        <v>230.53</v>
      </c>
      <c r="K20" s="43">
        <v>230.53</v>
      </c>
      <c r="L20" s="43">
        <v>230.53</v>
      </c>
      <c r="M20" s="43">
        <v>230.53</v>
      </c>
      <c r="N20" s="36"/>
    </row>
    <row r="2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</row>
  </sheetData>
  <mergeCells count="2">
    <mergeCell ref="O1:P1"/>
    <mergeCell ref="O5:P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17.75"/>
    <col customWidth="1" min="3" max="3" width="22.88"/>
    <col customWidth="1" min="4" max="4" width="16.13"/>
    <col customWidth="1" min="5" max="5" width="10.13"/>
    <col customWidth="1" min="6" max="6" width="9.88"/>
    <col customWidth="1" min="7" max="7" width="12.0"/>
    <col customWidth="1" min="8" max="8" width="11.75"/>
  </cols>
  <sheetData>
    <row r="1">
      <c r="A1" s="44" t="s">
        <v>68</v>
      </c>
      <c r="B1" s="44" t="s">
        <v>77</v>
      </c>
      <c r="C1" s="44" t="s">
        <v>78</v>
      </c>
      <c r="D1" s="44" t="s">
        <v>79</v>
      </c>
      <c r="E1" s="44" t="s">
        <v>80</v>
      </c>
      <c r="F1" s="44" t="s">
        <v>69</v>
      </c>
      <c r="G1" s="44" t="s">
        <v>70</v>
      </c>
      <c r="H1" s="44" t="s">
        <v>81</v>
      </c>
      <c r="I1" s="45"/>
      <c r="J1" s="45"/>
    </row>
    <row r="2">
      <c r="A2" s="45" t="s">
        <v>82</v>
      </c>
      <c r="B2" s="46">
        <v>41889.0</v>
      </c>
      <c r="C2" s="45" t="s">
        <v>83</v>
      </c>
      <c r="D2" s="45" t="s">
        <v>84</v>
      </c>
      <c r="E2" s="45" t="s">
        <v>85</v>
      </c>
      <c r="F2" s="47">
        <v>377.97</v>
      </c>
      <c r="G2" s="47">
        <v>3.0</v>
      </c>
      <c r="H2" s="47">
        <v>109.6113</v>
      </c>
    </row>
    <row r="3">
      <c r="A3" s="45" t="s">
        <v>86</v>
      </c>
      <c r="B3" s="46">
        <v>41828.0</v>
      </c>
      <c r="C3" s="45" t="s">
        <v>87</v>
      </c>
      <c r="D3" s="45" t="s">
        <v>88</v>
      </c>
      <c r="E3" s="45" t="s">
        <v>89</v>
      </c>
      <c r="F3" s="47">
        <v>502.488</v>
      </c>
      <c r="G3" s="47">
        <v>3.0</v>
      </c>
      <c r="H3" s="47">
        <v>-87.9354</v>
      </c>
    </row>
    <row r="4">
      <c r="A4" s="45" t="s">
        <v>72</v>
      </c>
      <c r="B4" s="46">
        <v>41712.0</v>
      </c>
      <c r="C4" s="45" t="s">
        <v>90</v>
      </c>
      <c r="D4" s="45" t="s">
        <v>91</v>
      </c>
      <c r="E4" s="45" t="s">
        <v>92</v>
      </c>
      <c r="F4" s="47">
        <v>91.056</v>
      </c>
      <c r="G4" s="47">
        <v>6.0</v>
      </c>
      <c r="H4" s="47">
        <v>31.8696</v>
      </c>
    </row>
    <row r="5">
      <c r="A5" s="45" t="s">
        <v>93</v>
      </c>
      <c r="B5" s="46">
        <v>41667.0</v>
      </c>
      <c r="C5" s="45" t="s">
        <v>83</v>
      </c>
      <c r="D5" s="45" t="s">
        <v>84</v>
      </c>
      <c r="E5" s="45" t="s">
        <v>85</v>
      </c>
      <c r="F5" s="47">
        <v>3.928</v>
      </c>
      <c r="G5" s="47">
        <v>1.0</v>
      </c>
      <c r="H5" s="47">
        <v>1.3257</v>
      </c>
    </row>
    <row r="6">
      <c r="A6" s="45" t="s">
        <v>94</v>
      </c>
      <c r="B6" s="46">
        <v>41737.0</v>
      </c>
      <c r="C6" s="45" t="s">
        <v>87</v>
      </c>
      <c r="D6" s="45" t="s">
        <v>95</v>
      </c>
      <c r="E6" s="45" t="s">
        <v>89</v>
      </c>
      <c r="F6" s="47">
        <v>2.368</v>
      </c>
      <c r="G6" s="47">
        <v>2.0</v>
      </c>
      <c r="H6" s="47">
        <v>0.8288</v>
      </c>
    </row>
    <row r="7">
      <c r="A7" s="45" t="s">
        <v>96</v>
      </c>
      <c r="B7" s="46">
        <v>41784.0</v>
      </c>
      <c r="C7" s="45" t="s">
        <v>83</v>
      </c>
      <c r="D7" s="45" t="s">
        <v>84</v>
      </c>
      <c r="E7" s="45" t="s">
        <v>85</v>
      </c>
      <c r="F7" s="47">
        <v>14.62</v>
      </c>
      <c r="G7" s="47">
        <v>2.0</v>
      </c>
      <c r="H7" s="47">
        <v>6.7252</v>
      </c>
    </row>
    <row r="8">
      <c r="A8" s="45" t="s">
        <v>97</v>
      </c>
      <c r="B8" s="46">
        <v>41747.0</v>
      </c>
      <c r="C8" s="45" t="s">
        <v>83</v>
      </c>
      <c r="D8" s="45" t="s">
        <v>98</v>
      </c>
      <c r="E8" s="45" t="s">
        <v>99</v>
      </c>
      <c r="F8" s="47">
        <v>2.688</v>
      </c>
      <c r="G8" s="47">
        <v>2.0</v>
      </c>
      <c r="H8" s="47">
        <v>1.008</v>
      </c>
    </row>
    <row r="9">
      <c r="A9" s="45" t="s">
        <v>100</v>
      </c>
      <c r="B9" s="48">
        <v>41989.0</v>
      </c>
      <c r="C9" s="45" t="s">
        <v>83</v>
      </c>
      <c r="D9" s="45" t="s">
        <v>101</v>
      </c>
      <c r="E9" s="45" t="s">
        <v>92</v>
      </c>
      <c r="F9" s="47">
        <v>99.98</v>
      </c>
      <c r="G9" s="47">
        <v>2.0</v>
      </c>
      <c r="H9" s="47">
        <v>7.9984</v>
      </c>
    </row>
    <row r="10">
      <c r="A10" s="45" t="s">
        <v>102</v>
      </c>
      <c r="B10" s="48">
        <v>41967.0</v>
      </c>
      <c r="C10" s="45" t="s">
        <v>87</v>
      </c>
      <c r="D10" s="45" t="s">
        <v>103</v>
      </c>
      <c r="E10" s="45" t="s">
        <v>99</v>
      </c>
      <c r="F10" s="47">
        <v>151.92</v>
      </c>
      <c r="G10" s="47">
        <v>4.0</v>
      </c>
      <c r="H10" s="47">
        <v>45.576</v>
      </c>
    </row>
    <row r="11">
      <c r="A11" s="45" t="s">
        <v>104</v>
      </c>
      <c r="B11" s="46">
        <v>41724.0</v>
      </c>
      <c r="C11" s="45" t="s">
        <v>83</v>
      </c>
      <c r="D11" s="45" t="s">
        <v>88</v>
      </c>
      <c r="E11" s="45" t="s">
        <v>89</v>
      </c>
      <c r="F11" s="47">
        <v>18.75</v>
      </c>
      <c r="G11" s="47">
        <v>5.0</v>
      </c>
      <c r="H11" s="47">
        <v>9.0</v>
      </c>
    </row>
    <row r="12">
      <c r="A12" s="45" t="s">
        <v>105</v>
      </c>
      <c r="B12" s="48">
        <v>41931.0</v>
      </c>
      <c r="C12" s="45" t="s">
        <v>90</v>
      </c>
      <c r="D12" s="45" t="s">
        <v>88</v>
      </c>
      <c r="E12" s="45" t="s">
        <v>89</v>
      </c>
      <c r="F12" s="47">
        <v>321.552</v>
      </c>
      <c r="G12" s="47">
        <v>6.0</v>
      </c>
      <c r="H12" s="47">
        <v>20.097</v>
      </c>
    </row>
    <row r="13">
      <c r="A13" s="45" t="s">
        <v>106</v>
      </c>
      <c r="B13" s="46">
        <v>41726.0</v>
      </c>
      <c r="C13" s="45" t="s">
        <v>90</v>
      </c>
      <c r="D13" s="45" t="s">
        <v>107</v>
      </c>
      <c r="E13" s="45" t="s">
        <v>89</v>
      </c>
      <c r="F13" s="47">
        <v>302.376</v>
      </c>
      <c r="G13" s="47">
        <v>3.0</v>
      </c>
      <c r="H13" s="47">
        <v>22.6782</v>
      </c>
    </row>
    <row r="14">
      <c r="A14" s="45" t="s">
        <v>108</v>
      </c>
      <c r="B14" s="46">
        <v>41792.0</v>
      </c>
      <c r="C14" s="45" t="s">
        <v>83</v>
      </c>
      <c r="D14" s="45" t="s">
        <v>109</v>
      </c>
      <c r="E14" s="45" t="s">
        <v>92</v>
      </c>
      <c r="F14" s="47">
        <v>8.56</v>
      </c>
      <c r="G14" s="47">
        <v>2.0</v>
      </c>
      <c r="H14" s="47">
        <v>2.6536</v>
      </c>
    </row>
    <row r="15">
      <c r="A15" s="45" t="s">
        <v>110</v>
      </c>
      <c r="B15" s="48">
        <v>41933.0</v>
      </c>
      <c r="C15" s="45" t="s">
        <v>87</v>
      </c>
      <c r="D15" s="45" t="s">
        <v>101</v>
      </c>
      <c r="E15" s="45" t="s">
        <v>92</v>
      </c>
      <c r="F15" s="47">
        <v>194.7</v>
      </c>
      <c r="G15" s="47">
        <v>5.0</v>
      </c>
      <c r="H15" s="47">
        <v>9.735</v>
      </c>
    </row>
    <row r="16">
      <c r="A16" s="45" t="s">
        <v>111</v>
      </c>
      <c r="B16" s="48">
        <v>41962.0</v>
      </c>
      <c r="C16" s="45" t="s">
        <v>90</v>
      </c>
      <c r="D16" s="45" t="s">
        <v>112</v>
      </c>
      <c r="E16" s="45" t="s">
        <v>89</v>
      </c>
      <c r="F16" s="47">
        <v>166.44</v>
      </c>
      <c r="G16" s="47">
        <v>3.0</v>
      </c>
      <c r="H16" s="47">
        <v>79.8912</v>
      </c>
    </row>
    <row r="17">
      <c r="A17" s="45" t="s">
        <v>113</v>
      </c>
      <c r="B17" s="46">
        <v>41975.0</v>
      </c>
      <c r="C17" s="45" t="s">
        <v>83</v>
      </c>
      <c r="D17" s="45" t="s">
        <v>114</v>
      </c>
      <c r="E17" s="45" t="s">
        <v>99</v>
      </c>
      <c r="F17" s="47">
        <v>2.394</v>
      </c>
      <c r="G17" s="47">
        <v>1.0</v>
      </c>
      <c r="H17" s="47">
        <v>-6.3441</v>
      </c>
    </row>
    <row r="18">
      <c r="A18" s="45" t="s">
        <v>115</v>
      </c>
      <c r="B18" s="46">
        <v>41982.0</v>
      </c>
      <c r="C18" s="45" t="s">
        <v>87</v>
      </c>
      <c r="D18" s="45" t="s">
        <v>95</v>
      </c>
      <c r="E18" s="45" t="s">
        <v>89</v>
      </c>
      <c r="F18" s="47">
        <v>100.704</v>
      </c>
      <c r="G18" s="47">
        <v>6.0</v>
      </c>
      <c r="H18" s="47">
        <v>-1.2588</v>
      </c>
    </row>
    <row r="19">
      <c r="A19" s="45" t="s">
        <v>116</v>
      </c>
      <c r="B19" s="46">
        <v>41878.0</v>
      </c>
      <c r="C19" s="45" t="s">
        <v>83</v>
      </c>
      <c r="D19" s="45" t="s">
        <v>101</v>
      </c>
      <c r="E19" s="45" t="s">
        <v>92</v>
      </c>
      <c r="F19" s="47">
        <v>13.36</v>
      </c>
      <c r="G19" s="47">
        <v>2.0</v>
      </c>
      <c r="H19" s="47">
        <v>6.4128</v>
      </c>
    </row>
    <row r="20">
      <c r="A20" s="45" t="s">
        <v>117</v>
      </c>
      <c r="B20" s="48">
        <v>41995.0</v>
      </c>
      <c r="C20" s="45" t="s">
        <v>90</v>
      </c>
      <c r="D20" s="45" t="s">
        <v>84</v>
      </c>
      <c r="E20" s="45" t="s">
        <v>85</v>
      </c>
      <c r="F20" s="47">
        <v>296.712</v>
      </c>
      <c r="G20" s="47">
        <v>13.0</v>
      </c>
      <c r="H20" s="47">
        <v>100.1403</v>
      </c>
    </row>
    <row r="21">
      <c r="A21" s="45" t="s">
        <v>118</v>
      </c>
      <c r="B21" s="46">
        <v>41980.0</v>
      </c>
      <c r="C21" s="45" t="s">
        <v>90</v>
      </c>
      <c r="D21" s="45" t="s">
        <v>119</v>
      </c>
      <c r="E21" s="45" t="s">
        <v>89</v>
      </c>
      <c r="F21" s="47">
        <v>269.36</v>
      </c>
      <c r="G21" s="47">
        <v>7.0</v>
      </c>
      <c r="H21" s="47">
        <v>70.0336</v>
      </c>
    </row>
    <row r="22">
      <c r="A22" s="45" t="s">
        <v>120</v>
      </c>
      <c r="B22" s="48">
        <v>41999.0</v>
      </c>
      <c r="C22" s="45" t="s">
        <v>87</v>
      </c>
      <c r="D22" s="45" t="s">
        <v>121</v>
      </c>
      <c r="E22" s="45" t="s">
        <v>85</v>
      </c>
      <c r="F22" s="47">
        <v>8.016</v>
      </c>
      <c r="G22" s="47">
        <v>3.0</v>
      </c>
      <c r="H22" s="47">
        <v>1.1022</v>
      </c>
    </row>
    <row r="23">
      <c r="A23" s="45" t="s">
        <v>122</v>
      </c>
      <c r="B23" s="46">
        <v>41749.0</v>
      </c>
      <c r="C23" s="45" t="s">
        <v>83</v>
      </c>
      <c r="D23" s="45" t="s">
        <v>88</v>
      </c>
      <c r="E23" s="45" t="s">
        <v>89</v>
      </c>
      <c r="F23" s="47">
        <v>59.92</v>
      </c>
      <c r="G23" s="47">
        <v>4.0</v>
      </c>
      <c r="H23" s="47">
        <v>27.5632</v>
      </c>
    </row>
    <row r="24">
      <c r="A24" s="45" t="s">
        <v>123</v>
      </c>
      <c r="B24" s="46">
        <v>41894.0</v>
      </c>
      <c r="C24" s="45" t="s">
        <v>90</v>
      </c>
      <c r="D24" s="45" t="s">
        <v>84</v>
      </c>
      <c r="E24" s="45" t="s">
        <v>85</v>
      </c>
      <c r="F24" s="47">
        <v>69.99</v>
      </c>
      <c r="G24" s="47">
        <v>1.0</v>
      </c>
      <c r="H24" s="47">
        <v>30.0957</v>
      </c>
    </row>
    <row r="25">
      <c r="A25" s="45" t="s">
        <v>124</v>
      </c>
      <c r="B25" s="48">
        <v>41971.0</v>
      </c>
      <c r="C25" s="45" t="s">
        <v>87</v>
      </c>
      <c r="D25" s="45" t="s">
        <v>125</v>
      </c>
      <c r="E25" s="45" t="s">
        <v>92</v>
      </c>
      <c r="F25" s="47">
        <v>397.6</v>
      </c>
      <c r="G25" s="47">
        <v>5.0</v>
      </c>
      <c r="H25" s="47">
        <v>43.736</v>
      </c>
    </row>
    <row r="26">
      <c r="A26" s="45" t="s">
        <v>126</v>
      </c>
      <c r="B26" s="48">
        <v>41988.0</v>
      </c>
      <c r="C26" s="45" t="s">
        <v>83</v>
      </c>
      <c r="D26" s="45" t="s">
        <v>98</v>
      </c>
      <c r="E26" s="45" t="s">
        <v>99</v>
      </c>
      <c r="F26" s="47">
        <v>40.68</v>
      </c>
      <c r="G26" s="47">
        <v>3.0</v>
      </c>
      <c r="H26" s="47">
        <v>-9.153</v>
      </c>
    </row>
    <row r="27">
      <c r="A27" s="45" t="s">
        <v>127</v>
      </c>
      <c r="B27" s="46">
        <v>41729.0</v>
      </c>
      <c r="C27" s="45" t="s">
        <v>87</v>
      </c>
      <c r="D27" s="45" t="s">
        <v>91</v>
      </c>
      <c r="E27" s="45" t="s">
        <v>92</v>
      </c>
      <c r="F27" s="47">
        <v>1.869</v>
      </c>
      <c r="G27" s="47">
        <v>1.0</v>
      </c>
      <c r="H27" s="47">
        <v>-1.3083</v>
      </c>
    </row>
    <row r="28">
      <c r="A28" s="45" t="s">
        <v>128</v>
      </c>
      <c r="B28" s="48">
        <v>41960.0</v>
      </c>
      <c r="C28" s="45" t="s">
        <v>90</v>
      </c>
      <c r="D28" s="45" t="s">
        <v>84</v>
      </c>
      <c r="E28" s="45" t="s">
        <v>85</v>
      </c>
      <c r="F28" s="47">
        <v>34.44</v>
      </c>
      <c r="G28" s="47">
        <v>3.0</v>
      </c>
      <c r="H28" s="47">
        <v>17.22</v>
      </c>
    </row>
    <row r="29">
      <c r="A29" s="45" t="s">
        <v>129</v>
      </c>
      <c r="B29" s="48">
        <v>41940.0</v>
      </c>
      <c r="C29" s="45" t="s">
        <v>87</v>
      </c>
      <c r="D29" s="45" t="s">
        <v>88</v>
      </c>
      <c r="E29" s="45" t="s">
        <v>89</v>
      </c>
      <c r="F29" s="47">
        <v>7.184</v>
      </c>
      <c r="G29" s="47">
        <v>2.0</v>
      </c>
      <c r="H29" s="47">
        <v>2.245</v>
      </c>
    </row>
    <row r="30">
      <c r="A30" s="45" t="s">
        <v>130</v>
      </c>
      <c r="B30" s="46">
        <v>41912.0</v>
      </c>
      <c r="C30" s="45" t="s">
        <v>83</v>
      </c>
      <c r="D30" s="45" t="s">
        <v>84</v>
      </c>
      <c r="E30" s="45" t="s">
        <v>85</v>
      </c>
      <c r="F30" s="47">
        <v>48.94</v>
      </c>
      <c r="G30" s="47">
        <v>1.0</v>
      </c>
      <c r="H30" s="47">
        <v>24.47</v>
      </c>
    </row>
    <row r="31">
      <c r="A31" s="45" t="s">
        <v>131</v>
      </c>
      <c r="B31" s="46">
        <v>41916.0</v>
      </c>
      <c r="C31" s="45" t="s">
        <v>83</v>
      </c>
      <c r="D31" s="45" t="s">
        <v>119</v>
      </c>
      <c r="E31" s="45" t="s">
        <v>89</v>
      </c>
      <c r="F31" s="47">
        <v>29.24</v>
      </c>
      <c r="G31" s="47">
        <v>4.0</v>
      </c>
      <c r="H31" s="47">
        <v>13.7428</v>
      </c>
    </row>
    <row r="32">
      <c r="A32" s="45" t="s">
        <v>132</v>
      </c>
      <c r="B32" s="48">
        <v>41964.0</v>
      </c>
      <c r="C32" s="45" t="s">
        <v>87</v>
      </c>
      <c r="D32" s="45" t="s">
        <v>133</v>
      </c>
      <c r="E32" s="45" t="s">
        <v>92</v>
      </c>
      <c r="F32" s="47">
        <v>36.99</v>
      </c>
      <c r="G32" s="47">
        <v>1.0</v>
      </c>
      <c r="H32" s="47">
        <v>9.9873</v>
      </c>
    </row>
    <row r="33">
      <c r="A33" s="45" t="s">
        <v>134</v>
      </c>
      <c r="B33" s="48">
        <v>41967.0</v>
      </c>
      <c r="C33" s="45" t="s">
        <v>83</v>
      </c>
      <c r="D33" s="45" t="s">
        <v>88</v>
      </c>
      <c r="E33" s="45" t="s">
        <v>89</v>
      </c>
      <c r="F33" s="47">
        <v>120.712</v>
      </c>
      <c r="G33" s="47">
        <v>1.0</v>
      </c>
      <c r="H33" s="47">
        <v>-18.1068</v>
      </c>
    </row>
    <row r="34">
      <c r="A34" s="45" t="s">
        <v>135</v>
      </c>
      <c r="B34" s="48">
        <v>42002.0</v>
      </c>
      <c r="C34" s="45" t="s">
        <v>83</v>
      </c>
      <c r="D34" s="45" t="s">
        <v>88</v>
      </c>
      <c r="E34" s="45" t="s">
        <v>89</v>
      </c>
      <c r="F34" s="47">
        <v>88.8</v>
      </c>
      <c r="G34" s="47">
        <v>6.0</v>
      </c>
      <c r="H34" s="47">
        <v>44.4</v>
      </c>
    </row>
    <row r="35">
      <c r="A35" s="45" t="s">
        <v>136</v>
      </c>
      <c r="B35" s="46">
        <v>41662.0</v>
      </c>
      <c r="C35" s="45" t="s">
        <v>83</v>
      </c>
      <c r="D35" s="45" t="s">
        <v>137</v>
      </c>
      <c r="E35" s="45" t="s">
        <v>89</v>
      </c>
      <c r="F35" s="47">
        <v>40.08</v>
      </c>
      <c r="G35" s="47">
        <v>6.0</v>
      </c>
      <c r="H35" s="47">
        <v>19.2384</v>
      </c>
    </row>
    <row r="36">
      <c r="A36" s="45" t="s">
        <v>138</v>
      </c>
      <c r="B36" s="46">
        <v>41735.0</v>
      </c>
      <c r="C36" s="45" t="s">
        <v>87</v>
      </c>
      <c r="D36" s="45" t="s">
        <v>88</v>
      </c>
      <c r="E36" s="45" t="s">
        <v>89</v>
      </c>
      <c r="F36" s="47">
        <v>91.96</v>
      </c>
      <c r="G36" s="47">
        <v>2.0</v>
      </c>
      <c r="H36" s="47">
        <v>15.6332</v>
      </c>
    </row>
    <row r="37">
      <c r="A37" s="45" t="s">
        <v>139</v>
      </c>
      <c r="B37" s="46">
        <v>41944.0</v>
      </c>
      <c r="C37" s="45" t="s">
        <v>87</v>
      </c>
      <c r="D37" s="45" t="s">
        <v>140</v>
      </c>
      <c r="E37" s="45" t="s">
        <v>92</v>
      </c>
      <c r="F37" s="47">
        <v>7.52</v>
      </c>
      <c r="G37" s="47">
        <v>5.0</v>
      </c>
      <c r="H37" s="47">
        <v>1.41</v>
      </c>
    </row>
    <row r="38">
      <c r="A38" s="45" t="s">
        <v>141</v>
      </c>
      <c r="B38" s="46">
        <v>41891.0</v>
      </c>
      <c r="C38" s="45" t="s">
        <v>83</v>
      </c>
      <c r="D38" s="45" t="s">
        <v>121</v>
      </c>
      <c r="E38" s="45" t="s">
        <v>85</v>
      </c>
      <c r="F38" s="47">
        <v>15.552</v>
      </c>
      <c r="G38" s="47">
        <v>3.0</v>
      </c>
      <c r="H38" s="47">
        <v>5.4432</v>
      </c>
    </row>
    <row r="39">
      <c r="A39" s="45" t="s">
        <v>142</v>
      </c>
      <c r="B39" s="46">
        <v>41734.0</v>
      </c>
      <c r="C39" s="45" t="s">
        <v>87</v>
      </c>
      <c r="D39" s="45" t="s">
        <v>101</v>
      </c>
      <c r="E39" s="45" t="s">
        <v>92</v>
      </c>
      <c r="F39" s="47">
        <v>22.96</v>
      </c>
      <c r="G39" s="47">
        <v>7.0</v>
      </c>
      <c r="H39" s="47">
        <v>7.5768</v>
      </c>
    </row>
    <row r="40">
      <c r="A40" s="45" t="s">
        <v>143</v>
      </c>
      <c r="B40" s="46">
        <v>41843.0</v>
      </c>
      <c r="C40" s="45" t="s">
        <v>83</v>
      </c>
      <c r="D40" s="45" t="s">
        <v>84</v>
      </c>
      <c r="E40" s="45" t="s">
        <v>85</v>
      </c>
      <c r="F40" s="47">
        <v>99.98</v>
      </c>
      <c r="G40" s="47">
        <v>2.0</v>
      </c>
      <c r="H40" s="47">
        <v>7.9984</v>
      </c>
    </row>
    <row r="41">
      <c r="A41" s="45" t="s">
        <v>144</v>
      </c>
      <c r="B41" s="48">
        <v>41929.0</v>
      </c>
      <c r="C41" s="45" t="s">
        <v>83</v>
      </c>
      <c r="D41" s="45" t="s">
        <v>98</v>
      </c>
      <c r="E41" s="45" t="s">
        <v>99</v>
      </c>
      <c r="F41" s="47">
        <v>5.312</v>
      </c>
      <c r="G41" s="47">
        <v>2.0</v>
      </c>
      <c r="H41" s="47">
        <v>-1.5936</v>
      </c>
    </row>
    <row r="42">
      <c r="A42" s="45" t="s">
        <v>145</v>
      </c>
      <c r="B42" s="48">
        <v>41993.0</v>
      </c>
      <c r="C42" s="45" t="s">
        <v>83</v>
      </c>
      <c r="D42" s="45" t="s">
        <v>146</v>
      </c>
      <c r="E42" s="45" t="s">
        <v>99</v>
      </c>
      <c r="F42" s="47">
        <v>3.69</v>
      </c>
      <c r="G42" s="47">
        <v>1.0</v>
      </c>
      <c r="H42" s="47">
        <v>1.7343</v>
      </c>
    </row>
    <row r="43">
      <c r="A43" s="45" t="s">
        <v>147</v>
      </c>
      <c r="B43" s="46">
        <v>41904.0</v>
      </c>
      <c r="C43" s="45" t="s">
        <v>87</v>
      </c>
      <c r="D43" s="45" t="s">
        <v>114</v>
      </c>
      <c r="E43" s="45" t="s">
        <v>99</v>
      </c>
      <c r="F43" s="47">
        <v>331.536</v>
      </c>
      <c r="G43" s="47">
        <v>3.0</v>
      </c>
      <c r="H43" s="47">
        <v>-82.884</v>
      </c>
    </row>
    <row r="44">
      <c r="A44" s="45" t="s">
        <v>148</v>
      </c>
      <c r="B44" s="46">
        <v>41952.0</v>
      </c>
      <c r="C44" s="45" t="s">
        <v>90</v>
      </c>
      <c r="D44" s="45" t="s">
        <v>84</v>
      </c>
      <c r="E44" s="45" t="s">
        <v>85</v>
      </c>
      <c r="F44" s="47">
        <v>56.52</v>
      </c>
      <c r="G44" s="47">
        <v>9.0</v>
      </c>
      <c r="H44" s="47">
        <v>21.4776</v>
      </c>
    </row>
    <row r="45">
      <c r="A45" s="45" t="s">
        <v>149</v>
      </c>
      <c r="B45" s="46">
        <v>41769.0</v>
      </c>
      <c r="C45" s="45" t="s">
        <v>83</v>
      </c>
      <c r="D45" s="45" t="s">
        <v>88</v>
      </c>
      <c r="E45" s="45" t="s">
        <v>89</v>
      </c>
      <c r="F45" s="47">
        <v>39.96</v>
      </c>
      <c r="G45" s="47">
        <v>2.0</v>
      </c>
      <c r="H45" s="47">
        <v>19.1808</v>
      </c>
    </row>
    <row r="46">
      <c r="A46" s="45" t="s">
        <v>150</v>
      </c>
      <c r="B46" s="46">
        <v>41825.0</v>
      </c>
      <c r="C46" s="45" t="s">
        <v>87</v>
      </c>
      <c r="D46" s="45" t="s">
        <v>91</v>
      </c>
      <c r="E46" s="45" t="s">
        <v>92</v>
      </c>
      <c r="F46" s="47">
        <v>19.52</v>
      </c>
      <c r="G46" s="47">
        <v>2.0</v>
      </c>
      <c r="H46" s="47">
        <v>5.368</v>
      </c>
    </row>
    <row r="47">
      <c r="A47" s="45" t="s">
        <v>151</v>
      </c>
      <c r="B47" s="46">
        <v>41877.0</v>
      </c>
      <c r="C47" s="45" t="s">
        <v>83</v>
      </c>
      <c r="D47" s="45" t="s">
        <v>152</v>
      </c>
      <c r="E47" s="45" t="s">
        <v>85</v>
      </c>
      <c r="F47" s="47">
        <v>10.68</v>
      </c>
      <c r="G47" s="47">
        <v>4.0</v>
      </c>
      <c r="H47" s="47">
        <v>4.0584</v>
      </c>
    </row>
    <row r="48">
      <c r="A48" s="45" t="s">
        <v>153</v>
      </c>
      <c r="B48" s="46">
        <v>41654.0</v>
      </c>
      <c r="C48" s="45" t="s">
        <v>83</v>
      </c>
      <c r="D48" s="45" t="s">
        <v>109</v>
      </c>
      <c r="E48" s="45" t="s">
        <v>92</v>
      </c>
      <c r="F48" s="47">
        <v>149.95</v>
      </c>
      <c r="G48" s="47">
        <v>5.0</v>
      </c>
      <c r="H48" s="47">
        <v>65.978</v>
      </c>
    </row>
    <row r="49">
      <c r="A49" s="45" t="s">
        <v>154</v>
      </c>
      <c r="B49" s="46">
        <v>41777.0</v>
      </c>
      <c r="C49" s="45" t="s">
        <v>83</v>
      </c>
      <c r="D49" s="45" t="s">
        <v>155</v>
      </c>
      <c r="E49" s="45" t="s">
        <v>85</v>
      </c>
      <c r="F49" s="47">
        <v>779.796</v>
      </c>
      <c r="G49" s="47">
        <v>2.0</v>
      </c>
      <c r="H49" s="47">
        <v>-168.9558</v>
      </c>
    </row>
    <row r="50">
      <c r="A50" s="45" t="s">
        <v>156</v>
      </c>
      <c r="B50" s="48">
        <v>41964.0</v>
      </c>
      <c r="C50" s="45" t="s">
        <v>87</v>
      </c>
      <c r="D50" s="45" t="s">
        <v>88</v>
      </c>
      <c r="E50" s="45" t="s">
        <v>89</v>
      </c>
      <c r="F50" s="47">
        <v>12.96</v>
      </c>
      <c r="G50" s="47">
        <v>2.0</v>
      </c>
      <c r="H50" s="47">
        <v>6.2208</v>
      </c>
    </row>
    <row r="51">
      <c r="A51" s="45" t="s">
        <v>157</v>
      </c>
      <c r="B51" s="46">
        <v>41789.0</v>
      </c>
      <c r="C51" s="45" t="s">
        <v>87</v>
      </c>
      <c r="D51" s="45" t="s">
        <v>84</v>
      </c>
      <c r="E51" s="45" t="s">
        <v>85</v>
      </c>
      <c r="F51" s="47">
        <v>25.584</v>
      </c>
      <c r="G51" s="47">
        <v>2.0</v>
      </c>
      <c r="H51" s="47">
        <v>8.9544</v>
      </c>
    </row>
    <row r="52">
      <c r="A52" s="45" t="s">
        <v>158</v>
      </c>
      <c r="B52" s="48">
        <v>41922.0</v>
      </c>
      <c r="C52" s="45" t="s">
        <v>87</v>
      </c>
      <c r="D52" s="45" t="s">
        <v>98</v>
      </c>
      <c r="E52" s="45" t="s">
        <v>99</v>
      </c>
      <c r="F52" s="47">
        <v>719.952</v>
      </c>
      <c r="G52" s="47">
        <v>6.0</v>
      </c>
      <c r="H52" s="47">
        <v>71.9952</v>
      </c>
    </row>
    <row r="53">
      <c r="A53" s="45" t="s">
        <v>159</v>
      </c>
      <c r="B53" s="46">
        <v>41891.0</v>
      </c>
      <c r="C53" s="45" t="s">
        <v>83</v>
      </c>
      <c r="D53" s="45" t="s">
        <v>114</v>
      </c>
      <c r="E53" s="45" t="s">
        <v>99</v>
      </c>
      <c r="F53" s="47">
        <v>10.896</v>
      </c>
      <c r="G53" s="47">
        <v>3.0</v>
      </c>
      <c r="H53" s="47">
        <v>3.405</v>
      </c>
    </row>
    <row r="54">
      <c r="A54" s="45" t="s">
        <v>160</v>
      </c>
      <c r="B54" s="48">
        <v>41973.0</v>
      </c>
      <c r="C54" s="45" t="s">
        <v>83</v>
      </c>
      <c r="D54" s="45" t="s">
        <v>84</v>
      </c>
      <c r="E54" s="45" t="s">
        <v>85</v>
      </c>
      <c r="F54" s="47">
        <v>62.28</v>
      </c>
      <c r="G54" s="47">
        <v>4.0</v>
      </c>
      <c r="H54" s="47">
        <v>29.2716</v>
      </c>
    </row>
    <row r="55">
      <c r="A55" s="45" t="s">
        <v>161</v>
      </c>
      <c r="B55" s="46">
        <v>41876.0</v>
      </c>
      <c r="C55" s="45" t="s">
        <v>83</v>
      </c>
      <c r="D55" s="45" t="s">
        <v>119</v>
      </c>
      <c r="E55" s="45" t="s">
        <v>89</v>
      </c>
      <c r="F55" s="47">
        <v>1007.944</v>
      </c>
      <c r="G55" s="47">
        <v>7.0</v>
      </c>
      <c r="H55" s="47">
        <v>75.5958</v>
      </c>
    </row>
    <row r="56">
      <c r="A56" s="45" t="s">
        <v>162</v>
      </c>
      <c r="B56" s="46">
        <v>41894.0</v>
      </c>
      <c r="C56" s="45" t="s">
        <v>83</v>
      </c>
      <c r="D56" s="45" t="s">
        <v>155</v>
      </c>
      <c r="E56" s="45" t="s">
        <v>85</v>
      </c>
      <c r="F56" s="47">
        <v>63.924</v>
      </c>
      <c r="G56" s="47">
        <v>7.0</v>
      </c>
      <c r="H56" s="47">
        <v>-46.8776</v>
      </c>
    </row>
    <row r="57">
      <c r="A57" s="45" t="s">
        <v>163</v>
      </c>
      <c r="B57" s="46">
        <v>41693.0</v>
      </c>
      <c r="C57" s="45" t="s">
        <v>90</v>
      </c>
      <c r="D57" s="45" t="s">
        <v>98</v>
      </c>
      <c r="E57" s="45" t="s">
        <v>99</v>
      </c>
      <c r="F57" s="47">
        <v>6.936</v>
      </c>
      <c r="G57" s="47">
        <v>3.0</v>
      </c>
      <c r="H57" s="47">
        <v>2.3409</v>
      </c>
    </row>
    <row r="58">
      <c r="A58" s="45" t="s">
        <v>164</v>
      </c>
      <c r="B58" s="46">
        <v>41642.0</v>
      </c>
      <c r="C58" s="45" t="s">
        <v>83</v>
      </c>
      <c r="D58" s="45" t="s">
        <v>98</v>
      </c>
      <c r="E58" s="45" t="s">
        <v>99</v>
      </c>
      <c r="F58" s="47">
        <v>16.448</v>
      </c>
      <c r="G58" s="47">
        <v>2.0</v>
      </c>
      <c r="H58" s="47">
        <v>5.5512</v>
      </c>
    </row>
    <row r="59">
      <c r="A59" s="45" t="s">
        <v>165</v>
      </c>
      <c r="B59" s="46">
        <v>41975.0</v>
      </c>
      <c r="C59" s="45" t="s">
        <v>87</v>
      </c>
      <c r="D59" s="45" t="s">
        <v>109</v>
      </c>
      <c r="E59" s="45" t="s">
        <v>92</v>
      </c>
      <c r="F59" s="47">
        <v>5.95</v>
      </c>
      <c r="G59" s="47">
        <v>1.0</v>
      </c>
      <c r="H59" s="47">
        <v>0.833</v>
      </c>
    </row>
    <row r="60">
      <c r="A60" s="45" t="s">
        <v>166</v>
      </c>
      <c r="B60" s="46">
        <v>41770.0</v>
      </c>
      <c r="C60" s="45" t="s">
        <v>83</v>
      </c>
      <c r="D60" s="45" t="s">
        <v>98</v>
      </c>
      <c r="E60" s="45" t="s">
        <v>99</v>
      </c>
      <c r="F60" s="47">
        <v>58.112</v>
      </c>
      <c r="G60" s="47">
        <v>2.0</v>
      </c>
      <c r="H60" s="47">
        <v>7.264</v>
      </c>
    </row>
    <row r="61">
      <c r="A61" s="45" t="s">
        <v>167</v>
      </c>
      <c r="B61" s="46">
        <v>41899.0</v>
      </c>
      <c r="C61" s="45" t="s">
        <v>83</v>
      </c>
      <c r="D61" s="45" t="s">
        <v>119</v>
      </c>
      <c r="E61" s="45" t="s">
        <v>89</v>
      </c>
      <c r="F61" s="47">
        <v>30.28</v>
      </c>
      <c r="G61" s="47">
        <v>2.0</v>
      </c>
      <c r="H61" s="47">
        <v>1.2112</v>
      </c>
    </row>
    <row r="62">
      <c r="A62" s="45" t="s">
        <v>168</v>
      </c>
      <c r="B62" s="46">
        <v>41717.0</v>
      </c>
      <c r="C62" s="45" t="s">
        <v>87</v>
      </c>
      <c r="D62" s="45" t="s">
        <v>91</v>
      </c>
      <c r="E62" s="45" t="s">
        <v>92</v>
      </c>
      <c r="F62" s="47">
        <v>323.976</v>
      </c>
      <c r="G62" s="47">
        <v>3.0</v>
      </c>
      <c r="H62" s="47">
        <v>28.3479</v>
      </c>
    </row>
    <row r="63">
      <c r="A63" s="45" t="s">
        <v>169</v>
      </c>
      <c r="B63" s="46">
        <v>41876.0</v>
      </c>
      <c r="C63" s="45" t="s">
        <v>87</v>
      </c>
      <c r="D63" s="45" t="s">
        <v>88</v>
      </c>
      <c r="E63" s="45" t="s">
        <v>89</v>
      </c>
      <c r="F63" s="47">
        <v>6.28</v>
      </c>
      <c r="G63" s="47">
        <v>1.0</v>
      </c>
      <c r="H63" s="47">
        <v>2.6376</v>
      </c>
    </row>
    <row r="64">
      <c r="A64" s="45" t="s">
        <v>170</v>
      </c>
      <c r="B64" s="46">
        <v>41699.0</v>
      </c>
      <c r="C64" s="45" t="s">
        <v>83</v>
      </c>
      <c r="D64" s="45" t="s">
        <v>119</v>
      </c>
      <c r="E64" s="45" t="s">
        <v>89</v>
      </c>
      <c r="F64" s="47">
        <v>457.568</v>
      </c>
      <c r="G64" s="47">
        <v>2.0</v>
      </c>
      <c r="H64" s="47">
        <v>51.4764</v>
      </c>
    </row>
    <row r="65">
      <c r="A65" s="45" t="s">
        <v>171</v>
      </c>
      <c r="B65" s="46">
        <v>41817.0</v>
      </c>
      <c r="C65" s="45" t="s">
        <v>83</v>
      </c>
      <c r="D65" s="45" t="s">
        <v>172</v>
      </c>
      <c r="E65" s="45" t="s">
        <v>92</v>
      </c>
      <c r="F65" s="47">
        <v>306.2</v>
      </c>
      <c r="G65" s="47">
        <v>5.0</v>
      </c>
      <c r="H65" s="47">
        <v>0.0</v>
      </c>
    </row>
    <row r="66">
      <c r="A66" s="45" t="s">
        <v>173</v>
      </c>
      <c r="B66" s="46">
        <v>41807.0</v>
      </c>
      <c r="C66" s="45" t="s">
        <v>83</v>
      </c>
      <c r="D66" s="45" t="s">
        <v>152</v>
      </c>
      <c r="E66" s="45" t="s">
        <v>85</v>
      </c>
      <c r="F66" s="47">
        <v>65.97</v>
      </c>
      <c r="G66" s="47">
        <v>3.0</v>
      </c>
      <c r="H66" s="47">
        <v>31.0059</v>
      </c>
    </row>
    <row r="67">
      <c r="A67" s="45" t="s">
        <v>174</v>
      </c>
      <c r="B67" s="46">
        <v>41792.0</v>
      </c>
      <c r="C67" s="45" t="s">
        <v>90</v>
      </c>
      <c r="D67" s="45" t="s">
        <v>112</v>
      </c>
      <c r="E67" s="45" t="s">
        <v>89</v>
      </c>
      <c r="F67" s="47">
        <v>59.808</v>
      </c>
      <c r="G67" s="47">
        <v>3.0</v>
      </c>
      <c r="H67" s="47">
        <v>19.4376</v>
      </c>
    </row>
    <row r="68">
      <c r="A68" s="45" t="s">
        <v>175</v>
      </c>
      <c r="B68" s="46">
        <v>41705.0</v>
      </c>
      <c r="C68" s="45" t="s">
        <v>87</v>
      </c>
      <c r="D68" s="45" t="s">
        <v>119</v>
      </c>
      <c r="E68" s="45" t="s">
        <v>89</v>
      </c>
      <c r="F68" s="47">
        <v>20.65</v>
      </c>
      <c r="G68" s="47">
        <v>5.0</v>
      </c>
      <c r="H68" s="47">
        <v>9.499</v>
      </c>
    </row>
    <row r="69">
      <c r="A69" s="45" t="s">
        <v>176</v>
      </c>
      <c r="B69" s="48">
        <v>42003.0</v>
      </c>
      <c r="C69" s="45" t="s">
        <v>87</v>
      </c>
      <c r="D69" s="45" t="s">
        <v>98</v>
      </c>
      <c r="E69" s="45" t="s">
        <v>99</v>
      </c>
      <c r="F69" s="47">
        <v>12.984</v>
      </c>
      <c r="G69" s="47">
        <v>3.0</v>
      </c>
      <c r="H69" s="47">
        <v>4.7067</v>
      </c>
    </row>
    <row r="70">
      <c r="A70" s="45" t="s">
        <v>177</v>
      </c>
      <c r="B70" s="46">
        <v>41981.0</v>
      </c>
      <c r="C70" s="45" t="s">
        <v>87</v>
      </c>
      <c r="D70" s="45" t="s">
        <v>98</v>
      </c>
      <c r="E70" s="45" t="s">
        <v>99</v>
      </c>
      <c r="F70" s="47">
        <v>60.416</v>
      </c>
      <c r="G70" s="47">
        <v>2.0</v>
      </c>
      <c r="H70" s="47">
        <v>6.0416</v>
      </c>
    </row>
    <row r="71">
      <c r="A71" s="45" t="s">
        <v>178</v>
      </c>
      <c r="B71" s="46">
        <v>41780.0</v>
      </c>
      <c r="C71" s="45" t="s">
        <v>90</v>
      </c>
      <c r="D71" s="45" t="s">
        <v>88</v>
      </c>
      <c r="E71" s="45" t="s">
        <v>89</v>
      </c>
      <c r="F71" s="47">
        <v>31.84</v>
      </c>
      <c r="G71" s="47">
        <v>8.0</v>
      </c>
      <c r="H71" s="47">
        <v>10.5072</v>
      </c>
    </row>
    <row r="72">
      <c r="A72" s="45" t="s">
        <v>179</v>
      </c>
      <c r="B72" s="46">
        <v>41674.0</v>
      </c>
      <c r="C72" s="45" t="s">
        <v>87</v>
      </c>
      <c r="D72" s="45" t="s">
        <v>88</v>
      </c>
      <c r="E72" s="45" t="s">
        <v>89</v>
      </c>
      <c r="F72" s="47">
        <v>17.248</v>
      </c>
      <c r="G72" s="47">
        <v>2.0</v>
      </c>
      <c r="H72" s="47">
        <v>6.0368</v>
      </c>
    </row>
    <row r="73">
      <c r="A73" s="45" t="s">
        <v>180</v>
      </c>
      <c r="B73" s="48">
        <v>41961.0</v>
      </c>
      <c r="C73" s="45" t="s">
        <v>87</v>
      </c>
      <c r="D73" s="45" t="s">
        <v>112</v>
      </c>
      <c r="E73" s="45" t="s">
        <v>89</v>
      </c>
      <c r="F73" s="47">
        <v>21.98</v>
      </c>
      <c r="G73" s="47">
        <v>7.0</v>
      </c>
      <c r="H73" s="47">
        <v>9.891</v>
      </c>
    </row>
    <row r="74">
      <c r="A74" s="45" t="s">
        <v>181</v>
      </c>
      <c r="B74" s="46">
        <v>41982.0</v>
      </c>
      <c r="C74" s="45" t="s">
        <v>87</v>
      </c>
      <c r="D74" s="45" t="s">
        <v>88</v>
      </c>
      <c r="E74" s="45" t="s">
        <v>89</v>
      </c>
      <c r="F74" s="47">
        <v>34.68</v>
      </c>
      <c r="G74" s="47">
        <v>6.0</v>
      </c>
      <c r="H74" s="47">
        <v>16.9932</v>
      </c>
    </row>
    <row r="75">
      <c r="A75" s="45" t="s">
        <v>182</v>
      </c>
      <c r="B75" s="46">
        <v>41889.0</v>
      </c>
      <c r="C75" s="45" t="s">
        <v>90</v>
      </c>
      <c r="D75" s="45" t="s">
        <v>98</v>
      </c>
      <c r="E75" s="45" t="s">
        <v>99</v>
      </c>
      <c r="F75" s="47">
        <v>196.776</v>
      </c>
      <c r="G75" s="47">
        <v>3.0</v>
      </c>
      <c r="H75" s="47">
        <v>14.7582</v>
      </c>
    </row>
    <row r="76">
      <c r="A76" s="45" t="s">
        <v>183</v>
      </c>
      <c r="B76" s="46">
        <v>41733.0</v>
      </c>
      <c r="C76" s="45" t="s">
        <v>90</v>
      </c>
      <c r="D76" s="45" t="s">
        <v>88</v>
      </c>
      <c r="E76" s="45" t="s">
        <v>89</v>
      </c>
      <c r="F76" s="47">
        <v>18.9</v>
      </c>
      <c r="G76" s="47">
        <v>6.0</v>
      </c>
      <c r="H76" s="47">
        <v>9.072</v>
      </c>
    </row>
    <row r="77">
      <c r="A77" s="45" t="s">
        <v>184</v>
      </c>
      <c r="B77" s="48">
        <v>41971.0</v>
      </c>
      <c r="C77" s="45" t="s">
        <v>90</v>
      </c>
      <c r="D77" s="45" t="s">
        <v>88</v>
      </c>
      <c r="E77" s="45" t="s">
        <v>89</v>
      </c>
      <c r="F77" s="47">
        <v>7.36</v>
      </c>
      <c r="G77" s="47">
        <v>2.0</v>
      </c>
      <c r="H77" s="47">
        <v>0.1472</v>
      </c>
    </row>
    <row r="78">
      <c r="A78" s="45" t="s">
        <v>185</v>
      </c>
      <c r="B78" s="48">
        <v>41954.0</v>
      </c>
      <c r="C78" s="45" t="s">
        <v>83</v>
      </c>
      <c r="D78" s="45" t="s">
        <v>88</v>
      </c>
      <c r="E78" s="45" t="s">
        <v>89</v>
      </c>
      <c r="F78" s="47">
        <v>30.48</v>
      </c>
      <c r="G78" s="47">
        <v>3.0</v>
      </c>
      <c r="H78" s="47">
        <v>7.9248</v>
      </c>
    </row>
    <row r="79">
      <c r="A79" s="45" t="s">
        <v>186</v>
      </c>
      <c r="B79" s="48">
        <v>41965.0</v>
      </c>
      <c r="C79" s="45" t="s">
        <v>83</v>
      </c>
      <c r="D79" s="45" t="s">
        <v>98</v>
      </c>
      <c r="E79" s="45" t="s">
        <v>99</v>
      </c>
      <c r="F79" s="47">
        <v>6.928</v>
      </c>
      <c r="G79" s="47">
        <v>1.0</v>
      </c>
      <c r="H79" s="47">
        <v>-11.0848</v>
      </c>
    </row>
    <row r="80">
      <c r="A80" s="45" t="s">
        <v>187</v>
      </c>
      <c r="B80" s="46">
        <v>41646.0</v>
      </c>
      <c r="C80" s="45" t="s">
        <v>83</v>
      </c>
      <c r="D80" s="45" t="s">
        <v>98</v>
      </c>
      <c r="E80" s="45" t="s">
        <v>99</v>
      </c>
      <c r="F80" s="47">
        <v>76.728</v>
      </c>
      <c r="G80" s="47">
        <v>3.0</v>
      </c>
      <c r="H80" s="47">
        <v>-53.7096</v>
      </c>
    </row>
    <row r="81">
      <c r="A81" s="45" t="s">
        <v>188</v>
      </c>
      <c r="B81" s="46">
        <v>41701.0</v>
      </c>
      <c r="C81" s="45" t="s">
        <v>83</v>
      </c>
      <c r="D81" s="45" t="s">
        <v>88</v>
      </c>
      <c r="E81" s="45" t="s">
        <v>89</v>
      </c>
      <c r="F81" s="47">
        <v>626.352</v>
      </c>
      <c r="G81" s="47">
        <v>3.0</v>
      </c>
      <c r="H81" s="47">
        <v>-23.4882</v>
      </c>
    </row>
    <row r="82">
      <c r="A82" s="45" t="s">
        <v>189</v>
      </c>
      <c r="B82" s="46">
        <v>41789.0</v>
      </c>
      <c r="C82" s="45" t="s">
        <v>83</v>
      </c>
      <c r="D82" s="45" t="s">
        <v>84</v>
      </c>
      <c r="E82" s="45" t="s">
        <v>85</v>
      </c>
      <c r="F82" s="47">
        <v>70.368</v>
      </c>
      <c r="G82" s="47">
        <v>4.0</v>
      </c>
      <c r="H82" s="47">
        <v>26.388</v>
      </c>
    </row>
    <row r="83">
      <c r="A83" s="45" t="s">
        <v>190</v>
      </c>
      <c r="B83" s="48">
        <v>41954.0</v>
      </c>
      <c r="C83" s="45" t="s">
        <v>83</v>
      </c>
      <c r="D83" s="45" t="s">
        <v>191</v>
      </c>
      <c r="E83" s="45" t="s">
        <v>99</v>
      </c>
      <c r="F83" s="47">
        <v>665.88</v>
      </c>
      <c r="G83" s="47">
        <v>6.0</v>
      </c>
      <c r="H83" s="47">
        <v>13.3176</v>
      </c>
    </row>
    <row r="84">
      <c r="A84" s="45" t="s">
        <v>192</v>
      </c>
      <c r="B84" s="48">
        <v>41967.0</v>
      </c>
      <c r="C84" s="45" t="s">
        <v>87</v>
      </c>
      <c r="D84" s="45" t="s">
        <v>155</v>
      </c>
      <c r="E84" s="45" t="s">
        <v>85</v>
      </c>
      <c r="F84" s="47">
        <v>1049.97</v>
      </c>
      <c r="G84" s="47">
        <v>5.0</v>
      </c>
      <c r="H84" s="47">
        <v>-209.994</v>
      </c>
    </row>
    <row r="85">
      <c r="A85" s="45" t="s">
        <v>193</v>
      </c>
      <c r="B85" s="46">
        <v>41645.0</v>
      </c>
      <c r="C85" s="45" t="s">
        <v>87</v>
      </c>
      <c r="D85" s="45" t="s">
        <v>109</v>
      </c>
      <c r="E85" s="45" t="s">
        <v>92</v>
      </c>
      <c r="F85" s="47">
        <v>12.78</v>
      </c>
      <c r="G85" s="47">
        <v>3.0</v>
      </c>
      <c r="H85" s="47">
        <v>5.2398</v>
      </c>
    </row>
    <row r="86">
      <c r="A86" s="45" t="s">
        <v>194</v>
      </c>
      <c r="B86" s="46">
        <v>41797.0</v>
      </c>
      <c r="C86" s="45" t="s">
        <v>83</v>
      </c>
      <c r="D86" s="45" t="s">
        <v>114</v>
      </c>
      <c r="E86" s="45" t="s">
        <v>99</v>
      </c>
      <c r="F86" s="47">
        <v>268.935</v>
      </c>
      <c r="G86" s="47">
        <v>3.0</v>
      </c>
      <c r="H86" s="47">
        <v>-209.7693</v>
      </c>
    </row>
    <row r="87">
      <c r="A87" s="45" t="s">
        <v>195</v>
      </c>
      <c r="B87" s="48">
        <v>41999.0</v>
      </c>
      <c r="C87" s="45" t="s">
        <v>83</v>
      </c>
      <c r="D87" s="45" t="s">
        <v>88</v>
      </c>
      <c r="E87" s="45" t="s">
        <v>89</v>
      </c>
      <c r="F87" s="47">
        <v>11.91</v>
      </c>
      <c r="G87" s="47">
        <v>3.0</v>
      </c>
      <c r="H87" s="47">
        <v>0.1191</v>
      </c>
    </row>
    <row r="88">
      <c r="A88" s="45" t="s">
        <v>196</v>
      </c>
      <c r="B88" s="46">
        <v>41978.0</v>
      </c>
      <c r="C88" s="45" t="s">
        <v>87</v>
      </c>
      <c r="D88" s="45" t="s">
        <v>95</v>
      </c>
      <c r="E88" s="45" t="s">
        <v>89</v>
      </c>
      <c r="F88" s="47">
        <v>1113.024</v>
      </c>
      <c r="G88" s="47">
        <v>8.0</v>
      </c>
      <c r="H88" s="47">
        <v>111.3024</v>
      </c>
    </row>
    <row r="89">
      <c r="A89" s="45" t="s">
        <v>197</v>
      </c>
      <c r="B89" s="48">
        <v>41943.0</v>
      </c>
      <c r="C89" s="45" t="s">
        <v>87</v>
      </c>
      <c r="D89" s="45" t="s">
        <v>88</v>
      </c>
      <c r="E89" s="45" t="s">
        <v>89</v>
      </c>
      <c r="F89" s="47">
        <v>11.34</v>
      </c>
      <c r="G89" s="47">
        <v>3.0</v>
      </c>
      <c r="H89" s="47">
        <v>5.2164</v>
      </c>
    </row>
    <row r="90">
      <c r="A90" s="45" t="s">
        <v>198</v>
      </c>
      <c r="B90" s="46">
        <v>41887.0</v>
      </c>
      <c r="C90" s="45" t="s">
        <v>83</v>
      </c>
      <c r="D90" s="45" t="s">
        <v>155</v>
      </c>
      <c r="E90" s="45" t="s">
        <v>85</v>
      </c>
      <c r="F90" s="47">
        <v>264.32</v>
      </c>
      <c r="G90" s="47">
        <v>2.0</v>
      </c>
      <c r="H90" s="47">
        <v>19.824</v>
      </c>
    </row>
    <row r="91">
      <c r="A91" s="45" t="s">
        <v>199</v>
      </c>
      <c r="B91" s="46">
        <v>41875.0</v>
      </c>
      <c r="C91" s="45" t="s">
        <v>87</v>
      </c>
      <c r="D91" s="45" t="s">
        <v>200</v>
      </c>
      <c r="E91" s="45" t="s">
        <v>89</v>
      </c>
      <c r="F91" s="47">
        <v>8.288</v>
      </c>
      <c r="G91" s="47">
        <v>2.0</v>
      </c>
      <c r="H91" s="47">
        <v>2.6936</v>
      </c>
    </row>
    <row r="92">
      <c r="A92" s="45" t="s">
        <v>201</v>
      </c>
      <c r="B92" s="46">
        <v>41979.0</v>
      </c>
      <c r="C92" s="45" t="s">
        <v>87</v>
      </c>
      <c r="D92" s="45" t="s">
        <v>88</v>
      </c>
      <c r="E92" s="45" t="s">
        <v>89</v>
      </c>
      <c r="F92" s="47">
        <v>1261.33</v>
      </c>
      <c r="G92" s="47">
        <v>7.0</v>
      </c>
      <c r="H92" s="47">
        <v>327.9458</v>
      </c>
    </row>
    <row r="93">
      <c r="A93" s="45" t="s">
        <v>202</v>
      </c>
      <c r="B93" s="48">
        <v>42002.0</v>
      </c>
      <c r="C93" s="45" t="s">
        <v>83</v>
      </c>
      <c r="D93" s="45" t="s">
        <v>203</v>
      </c>
      <c r="E93" s="45" t="s">
        <v>99</v>
      </c>
      <c r="F93" s="47">
        <v>24.56</v>
      </c>
      <c r="G93" s="47">
        <v>2.0</v>
      </c>
      <c r="H93" s="47">
        <v>6.8768</v>
      </c>
    </row>
    <row r="94">
      <c r="A94" s="45" t="s">
        <v>204</v>
      </c>
      <c r="B94" s="46">
        <v>41773.0</v>
      </c>
      <c r="C94" s="45" t="s">
        <v>87</v>
      </c>
      <c r="D94" s="45" t="s">
        <v>91</v>
      </c>
      <c r="E94" s="45" t="s">
        <v>92</v>
      </c>
      <c r="F94" s="47">
        <v>310.88</v>
      </c>
      <c r="G94" s="47">
        <v>2.0</v>
      </c>
      <c r="H94" s="47">
        <v>23.316</v>
      </c>
    </row>
    <row r="95">
      <c r="A95" s="45" t="s">
        <v>205</v>
      </c>
      <c r="B95" s="46">
        <v>41884.0</v>
      </c>
      <c r="C95" s="45" t="s">
        <v>83</v>
      </c>
      <c r="D95" s="45" t="s">
        <v>114</v>
      </c>
      <c r="E95" s="45" t="s">
        <v>99</v>
      </c>
      <c r="F95" s="47">
        <v>475.944</v>
      </c>
      <c r="G95" s="47">
        <v>7.0</v>
      </c>
      <c r="H95" s="47">
        <v>95.1888</v>
      </c>
    </row>
    <row r="96">
      <c r="A96" s="45" t="s">
        <v>206</v>
      </c>
      <c r="B96" s="46">
        <v>41825.0</v>
      </c>
      <c r="C96" s="45" t="s">
        <v>90</v>
      </c>
      <c r="D96" s="45" t="s">
        <v>88</v>
      </c>
      <c r="E96" s="45" t="s">
        <v>89</v>
      </c>
      <c r="F96" s="47">
        <v>180.96</v>
      </c>
      <c r="G96" s="47">
        <v>6.0</v>
      </c>
      <c r="H96" s="47">
        <v>67.86</v>
      </c>
    </row>
    <row r="97">
      <c r="A97" s="45" t="s">
        <v>207</v>
      </c>
      <c r="B97" s="46">
        <v>41910.0</v>
      </c>
      <c r="C97" s="45" t="s">
        <v>87</v>
      </c>
      <c r="D97" s="45" t="s">
        <v>208</v>
      </c>
      <c r="E97" s="45" t="s">
        <v>85</v>
      </c>
      <c r="F97" s="47">
        <v>46.26</v>
      </c>
      <c r="G97" s="47">
        <v>3.0</v>
      </c>
      <c r="H97" s="47">
        <v>12.4902</v>
      </c>
    </row>
    <row r="98">
      <c r="A98" s="45" t="s">
        <v>209</v>
      </c>
      <c r="B98" s="46">
        <v>41674.0</v>
      </c>
      <c r="C98" s="45" t="s">
        <v>90</v>
      </c>
      <c r="D98" s="45" t="s">
        <v>88</v>
      </c>
      <c r="E98" s="45" t="s">
        <v>89</v>
      </c>
      <c r="F98" s="47">
        <v>82.896</v>
      </c>
      <c r="G98" s="47">
        <v>3.0</v>
      </c>
      <c r="H98" s="47">
        <v>29.0136</v>
      </c>
    </row>
    <row r="99">
      <c r="A99" s="45" t="s">
        <v>210</v>
      </c>
      <c r="B99" s="46">
        <v>41876.0</v>
      </c>
      <c r="C99" s="45" t="s">
        <v>87</v>
      </c>
      <c r="D99" s="45" t="s">
        <v>155</v>
      </c>
      <c r="E99" s="45" t="s">
        <v>85</v>
      </c>
      <c r="F99" s="47">
        <v>6.528</v>
      </c>
      <c r="G99" s="47">
        <v>4.0</v>
      </c>
      <c r="H99" s="47">
        <v>-4.5696</v>
      </c>
    </row>
    <row r="100">
      <c r="A100" s="45" t="s">
        <v>211</v>
      </c>
      <c r="B100" s="46">
        <v>41945.0</v>
      </c>
      <c r="C100" s="45" t="s">
        <v>83</v>
      </c>
      <c r="D100" s="45" t="s">
        <v>84</v>
      </c>
      <c r="E100" s="45" t="s">
        <v>85</v>
      </c>
      <c r="F100" s="47">
        <v>34.86</v>
      </c>
      <c r="G100" s="47">
        <v>7.0</v>
      </c>
      <c r="H100" s="47">
        <v>16.0356</v>
      </c>
    </row>
    <row r="101">
      <c r="A101" s="45" t="s">
        <v>212</v>
      </c>
      <c r="B101" s="46">
        <v>41700.0</v>
      </c>
      <c r="C101" s="45" t="s">
        <v>90</v>
      </c>
      <c r="D101" s="45" t="s">
        <v>84</v>
      </c>
      <c r="E101" s="45" t="s">
        <v>85</v>
      </c>
      <c r="F101" s="47">
        <v>11.36</v>
      </c>
      <c r="G101" s="47">
        <v>2.0</v>
      </c>
      <c r="H101" s="47">
        <v>5.3392</v>
      </c>
    </row>
    <row r="102">
      <c r="A102" s="45" t="s">
        <v>213</v>
      </c>
      <c r="B102" s="48">
        <v>41985.0</v>
      </c>
      <c r="C102" s="45" t="s">
        <v>83</v>
      </c>
      <c r="D102" s="45" t="s">
        <v>91</v>
      </c>
      <c r="E102" s="45" t="s">
        <v>92</v>
      </c>
      <c r="F102" s="47">
        <v>23.472</v>
      </c>
      <c r="G102" s="47">
        <v>3.0</v>
      </c>
      <c r="H102" s="47">
        <v>7.6284</v>
      </c>
    </row>
    <row r="103">
      <c r="A103" s="45" t="s">
        <v>214</v>
      </c>
      <c r="B103" s="46">
        <v>41822.0</v>
      </c>
      <c r="C103" s="45" t="s">
        <v>83</v>
      </c>
      <c r="D103" s="45" t="s">
        <v>215</v>
      </c>
      <c r="E103" s="45" t="s">
        <v>85</v>
      </c>
      <c r="F103" s="47">
        <v>73.98</v>
      </c>
      <c r="G103" s="47">
        <v>2.0</v>
      </c>
      <c r="H103" s="47">
        <v>19.9746</v>
      </c>
    </row>
    <row r="104">
      <c r="A104" s="45" t="s">
        <v>216</v>
      </c>
      <c r="B104" s="46">
        <v>41684.0</v>
      </c>
      <c r="C104" s="45" t="s">
        <v>83</v>
      </c>
      <c r="D104" s="45" t="s">
        <v>98</v>
      </c>
      <c r="E104" s="45" t="s">
        <v>99</v>
      </c>
      <c r="F104" s="47">
        <v>16.176</v>
      </c>
      <c r="G104" s="47">
        <v>3.0</v>
      </c>
      <c r="H104" s="47">
        <v>6.066</v>
      </c>
    </row>
    <row r="105">
      <c r="A105" s="45" t="s">
        <v>217</v>
      </c>
      <c r="B105" s="46">
        <v>41677.0</v>
      </c>
      <c r="C105" s="45" t="s">
        <v>87</v>
      </c>
      <c r="D105" s="45" t="s">
        <v>215</v>
      </c>
      <c r="E105" s="45" t="s">
        <v>85</v>
      </c>
      <c r="F105" s="47">
        <v>115.36</v>
      </c>
      <c r="G105" s="47">
        <v>7.0</v>
      </c>
      <c r="H105" s="47">
        <v>49.6048</v>
      </c>
    </row>
    <row r="106">
      <c r="A106" s="45" t="s">
        <v>218</v>
      </c>
      <c r="B106" s="48">
        <v>41940.0</v>
      </c>
      <c r="C106" s="45" t="s">
        <v>87</v>
      </c>
      <c r="D106" s="45" t="s">
        <v>219</v>
      </c>
      <c r="E106" s="45" t="s">
        <v>99</v>
      </c>
      <c r="F106" s="47">
        <v>257.98</v>
      </c>
      <c r="G106" s="47">
        <v>2.0</v>
      </c>
      <c r="H106" s="47">
        <v>74.8142</v>
      </c>
    </row>
    <row r="107">
      <c r="A107" s="45" t="s">
        <v>220</v>
      </c>
      <c r="B107" s="46">
        <v>41758.0</v>
      </c>
      <c r="C107" s="45" t="s">
        <v>87</v>
      </c>
      <c r="D107" s="45" t="s">
        <v>221</v>
      </c>
      <c r="E107" s="45" t="s">
        <v>92</v>
      </c>
      <c r="F107" s="47">
        <v>561.584</v>
      </c>
      <c r="G107" s="47">
        <v>2.0</v>
      </c>
      <c r="H107" s="47">
        <v>70.198</v>
      </c>
    </row>
    <row r="108">
      <c r="A108" s="45" t="s">
        <v>222</v>
      </c>
      <c r="B108" s="46">
        <v>41890.0</v>
      </c>
      <c r="C108" s="45" t="s">
        <v>83</v>
      </c>
      <c r="D108" s="45" t="s">
        <v>119</v>
      </c>
      <c r="E108" s="45" t="s">
        <v>89</v>
      </c>
      <c r="F108" s="47">
        <v>5.88</v>
      </c>
      <c r="G108" s="47">
        <v>2.0</v>
      </c>
      <c r="H108" s="47">
        <v>2.646</v>
      </c>
    </row>
    <row r="109">
      <c r="A109" s="45" t="s">
        <v>223</v>
      </c>
      <c r="B109" s="46">
        <v>41875.0</v>
      </c>
      <c r="C109" s="45" t="s">
        <v>87</v>
      </c>
      <c r="D109" s="45" t="s">
        <v>84</v>
      </c>
      <c r="E109" s="45" t="s">
        <v>85</v>
      </c>
      <c r="F109" s="47">
        <v>13.28</v>
      </c>
      <c r="G109" s="47">
        <v>2.0</v>
      </c>
      <c r="H109" s="47">
        <v>6.3744</v>
      </c>
    </row>
    <row r="110">
      <c r="A110" s="45" t="s">
        <v>224</v>
      </c>
      <c r="B110" s="46">
        <v>41798.0</v>
      </c>
      <c r="C110" s="45" t="s">
        <v>83</v>
      </c>
      <c r="D110" s="45" t="s">
        <v>84</v>
      </c>
      <c r="E110" s="45" t="s">
        <v>85</v>
      </c>
      <c r="F110" s="47">
        <v>68.48</v>
      </c>
      <c r="G110" s="47">
        <v>2.0</v>
      </c>
      <c r="H110" s="47">
        <v>25.68</v>
      </c>
    </row>
    <row r="111">
      <c r="A111" s="45" t="s">
        <v>225</v>
      </c>
      <c r="B111" s="46">
        <v>41676.0</v>
      </c>
      <c r="C111" s="45" t="s">
        <v>83</v>
      </c>
      <c r="D111" s="45" t="s">
        <v>114</v>
      </c>
      <c r="E111" s="45" t="s">
        <v>99</v>
      </c>
      <c r="F111" s="47">
        <v>8.952</v>
      </c>
      <c r="G111" s="47">
        <v>2.0</v>
      </c>
      <c r="H111" s="47">
        <v>-14.7708</v>
      </c>
    </row>
    <row r="112">
      <c r="A112" s="45" t="s">
        <v>226</v>
      </c>
      <c r="B112" s="46">
        <v>41914.0</v>
      </c>
      <c r="C112" s="45" t="s">
        <v>87</v>
      </c>
      <c r="D112" s="45" t="s">
        <v>95</v>
      </c>
      <c r="E112" s="45" t="s">
        <v>89</v>
      </c>
      <c r="F112" s="47">
        <v>9.408</v>
      </c>
      <c r="G112" s="47">
        <v>2.0</v>
      </c>
      <c r="H112" s="47">
        <v>3.4104</v>
      </c>
    </row>
    <row r="113">
      <c r="A113" s="45" t="s">
        <v>227</v>
      </c>
      <c r="B113" s="48">
        <v>41989.0</v>
      </c>
      <c r="C113" s="45" t="s">
        <v>83</v>
      </c>
      <c r="D113" s="45" t="s">
        <v>98</v>
      </c>
      <c r="E113" s="45" t="s">
        <v>99</v>
      </c>
      <c r="F113" s="47">
        <v>36.288</v>
      </c>
      <c r="G113" s="47">
        <v>7.0</v>
      </c>
      <c r="H113" s="47">
        <v>12.7008</v>
      </c>
    </row>
    <row r="114">
      <c r="A114" s="45" t="s">
        <v>228</v>
      </c>
      <c r="B114" s="48">
        <v>41943.0</v>
      </c>
      <c r="C114" s="45" t="s">
        <v>87</v>
      </c>
      <c r="D114" s="45" t="s">
        <v>155</v>
      </c>
      <c r="E114" s="45" t="s">
        <v>85</v>
      </c>
      <c r="F114" s="47">
        <v>1421.664</v>
      </c>
      <c r="G114" s="47">
        <v>8.0</v>
      </c>
      <c r="H114" s="47">
        <v>-734.5264</v>
      </c>
    </row>
    <row r="115">
      <c r="A115" s="45" t="s">
        <v>229</v>
      </c>
      <c r="B115" s="48">
        <v>41936.0</v>
      </c>
      <c r="C115" s="45" t="s">
        <v>90</v>
      </c>
      <c r="D115" s="45" t="s">
        <v>91</v>
      </c>
      <c r="E115" s="45" t="s">
        <v>92</v>
      </c>
      <c r="F115" s="47">
        <v>10.368</v>
      </c>
      <c r="G115" s="47">
        <v>2.0</v>
      </c>
      <c r="H115" s="47">
        <v>3.6288</v>
      </c>
    </row>
    <row r="116">
      <c r="A116" s="45" t="s">
        <v>230</v>
      </c>
      <c r="B116" s="46">
        <v>41787.0</v>
      </c>
      <c r="C116" s="45" t="s">
        <v>83</v>
      </c>
      <c r="D116" s="45" t="s">
        <v>119</v>
      </c>
      <c r="E116" s="45" t="s">
        <v>89</v>
      </c>
      <c r="F116" s="47">
        <v>136.96</v>
      </c>
      <c r="G116" s="47">
        <v>4.0</v>
      </c>
      <c r="H116" s="47">
        <v>51.36</v>
      </c>
    </row>
    <row r="117">
      <c r="A117" s="45" t="s">
        <v>231</v>
      </c>
      <c r="B117" s="46">
        <v>41915.0</v>
      </c>
      <c r="C117" s="45" t="s">
        <v>83</v>
      </c>
      <c r="D117" s="45" t="s">
        <v>155</v>
      </c>
      <c r="E117" s="45" t="s">
        <v>85</v>
      </c>
      <c r="F117" s="47">
        <v>55.984</v>
      </c>
      <c r="G117" s="47">
        <v>2.0</v>
      </c>
      <c r="H117" s="47">
        <v>4.1988</v>
      </c>
    </row>
    <row r="118">
      <c r="A118" s="45" t="s">
        <v>232</v>
      </c>
      <c r="B118" s="46">
        <v>41866.0</v>
      </c>
      <c r="C118" s="45" t="s">
        <v>83</v>
      </c>
      <c r="D118" s="45" t="s">
        <v>91</v>
      </c>
      <c r="E118" s="45" t="s">
        <v>92</v>
      </c>
      <c r="F118" s="47">
        <v>91.36</v>
      </c>
      <c r="G118" s="47">
        <v>5.0</v>
      </c>
      <c r="H118" s="47">
        <v>29.692</v>
      </c>
    </row>
    <row r="119">
      <c r="A119" s="45" t="s">
        <v>233</v>
      </c>
      <c r="B119" s="48">
        <v>41994.0</v>
      </c>
      <c r="C119" s="45" t="s">
        <v>83</v>
      </c>
      <c r="D119" s="45" t="s">
        <v>152</v>
      </c>
      <c r="E119" s="45" t="s">
        <v>85</v>
      </c>
      <c r="F119" s="47">
        <v>17.28</v>
      </c>
      <c r="G119" s="47">
        <v>6.0</v>
      </c>
      <c r="H119" s="47">
        <v>7.9488</v>
      </c>
    </row>
    <row r="120">
      <c r="A120" s="45" t="s">
        <v>234</v>
      </c>
      <c r="B120" s="46">
        <v>41948.0</v>
      </c>
      <c r="C120" s="45" t="s">
        <v>90</v>
      </c>
      <c r="D120" s="45" t="s">
        <v>88</v>
      </c>
      <c r="E120" s="45" t="s">
        <v>89</v>
      </c>
      <c r="F120" s="47">
        <v>20.04</v>
      </c>
      <c r="G120" s="47">
        <v>6.0</v>
      </c>
      <c r="H120" s="47">
        <v>8.8176</v>
      </c>
    </row>
    <row r="121">
      <c r="A121" s="45" t="s">
        <v>235</v>
      </c>
      <c r="B121" s="46">
        <v>41820.0</v>
      </c>
      <c r="C121" s="45" t="s">
        <v>87</v>
      </c>
      <c r="D121" s="45" t="s">
        <v>88</v>
      </c>
      <c r="E121" s="45" t="s">
        <v>89</v>
      </c>
      <c r="F121" s="47">
        <v>32.4</v>
      </c>
      <c r="G121" s="47">
        <v>5.0</v>
      </c>
      <c r="H121" s="47">
        <v>10.368</v>
      </c>
    </row>
    <row r="122">
      <c r="A122" s="45" t="s">
        <v>236</v>
      </c>
      <c r="B122" s="46">
        <v>41652.0</v>
      </c>
      <c r="C122" s="45" t="s">
        <v>83</v>
      </c>
      <c r="D122" s="45" t="s">
        <v>125</v>
      </c>
      <c r="E122" s="45" t="s">
        <v>92</v>
      </c>
      <c r="F122" s="47">
        <v>545.94</v>
      </c>
      <c r="G122" s="47">
        <v>6.0</v>
      </c>
      <c r="H122" s="47">
        <v>87.3504</v>
      </c>
    </row>
    <row r="123">
      <c r="A123" s="45" t="s">
        <v>237</v>
      </c>
      <c r="B123" s="46">
        <v>41863.0</v>
      </c>
      <c r="C123" s="45" t="s">
        <v>87</v>
      </c>
      <c r="D123" s="45" t="s">
        <v>215</v>
      </c>
      <c r="E123" s="45" t="s">
        <v>85</v>
      </c>
      <c r="F123" s="47">
        <v>196.21</v>
      </c>
      <c r="G123" s="47">
        <v>7.0</v>
      </c>
      <c r="H123" s="47">
        <v>98.105</v>
      </c>
    </row>
    <row r="124">
      <c r="A124" s="45" t="s">
        <v>238</v>
      </c>
      <c r="B124" s="46">
        <v>41690.0</v>
      </c>
      <c r="C124" s="45" t="s">
        <v>87</v>
      </c>
      <c r="D124" s="45" t="s">
        <v>146</v>
      </c>
      <c r="E124" s="45" t="s">
        <v>99</v>
      </c>
      <c r="F124" s="47">
        <v>62.31</v>
      </c>
      <c r="G124" s="47">
        <v>3.0</v>
      </c>
      <c r="H124" s="47">
        <v>22.4316</v>
      </c>
    </row>
    <row r="125">
      <c r="A125" s="45" t="s">
        <v>239</v>
      </c>
      <c r="B125" s="46">
        <v>41918.0</v>
      </c>
      <c r="C125" s="45" t="s">
        <v>87</v>
      </c>
      <c r="D125" s="45" t="s">
        <v>146</v>
      </c>
      <c r="E125" s="45" t="s">
        <v>99</v>
      </c>
      <c r="F125" s="47">
        <v>386.34</v>
      </c>
      <c r="G125" s="47">
        <v>2.0</v>
      </c>
      <c r="H125" s="47">
        <v>54.0876</v>
      </c>
    </row>
    <row r="126">
      <c r="A126" s="45" t="s">
        <v>240</v>
      </c>
      <c r="B126" s="46">
        <v>41883.0</v>
      </c>
      <c r="C126" s="45" t="s">
        <v>83</v>
      </c>
      <c r="D126" s="45" t="s">
        <v>84</v>
      </c>
      <c r="E126" s="45" t="s">
        <v>85</v>
      </c>
      <c r="F126" s="47">
        <v>23.744</v>
      </c>
      <c r="G126" s="47">
        <v>2.0</v>
      </c>
      <c r="H126" s="47">
        <v>8.3104</v>
      </c>
    </row>
    <row r="127">
      <c r="A127" s="45" t="s">
        <v>241</v>
      </c>
      <c r="B127" s="46">
        <v>41841.0</v>
      </c>
      <c r="C127" s="45" t="s">
        <v>83</v>
      </c>
      <c r="D127" s="45" t="s">
        <v>242</v>
      </c>
      <c r="E127" s="45" t="s">
        <v>99</v>
      </c>
      <c r="F127" s="47">
        <v>35.98</v>
      </c>
      <c r="G127" s="47">
        <v>2.0</v>
      </c>
      <c r="H127" s="47">
        <v>10.0744</v>
      </c>
    </row>
    <row r="128">
      <c r="A128" s="45" t="s">
        <v>243</v>
      </c>
      <c r="B128" s="46">
        <v>41863.0</v>
      </c>
      <c r="C128" s="45" t="s">
        <v>83</v>
      </c>
      <c r="D128" s="45" t="s">
        <v>88</v>
      </c>
      <c r="E128" s="45" t="s">
        <v>89</v>
      </c>
      <c r="F128" s="47">
        <v>806.336</v>
      </c>
      <c r="G128" s="47">
        <v>8.0</v>
      </c>
      <c r="H128" s="47">
        <v>50.396</v>
      </c>
    </row>
    <row r="129">
      <c r="A129" s="45" t="s">
        <v>244</v>
      </c>
      <c r="B129" s="46">
        <v>41834.0</v>
      </c>
      <c r="C129" s="45" t="s">
        <v>87</v>
      </c>
      <c r="D129" s="45" t="s">
        <v>84</v>
      </c>
      <c r="E129" s="45" t="s">
        <v>85</v>
      </c>
      <c r="F129" s="47">
        <v>17.94</v>
      </c>
      <c r="G129" s="47">
        <v>3.0</v>
      </c>
      <c r="H129" s="47">
        <v>4.485</v>
      </c>
    </row>
    <row r="130">
      <c r="A130" s="45" t="s">
        <v>245</v>
      </c>
      <c r="B130" s="46">
        <v>41889.0</v>
      </c>
      <c r="C130" s="45" t="s">
        <v>87</v>
      </c>
      <c r="D130" s="45" t="s">
        <v>88</v>
      </c>
      <c r="E130" s="45" t="s">
        <v>89</v>
      </c>
      <c r="F130" s="47">
        <v>27.36</v>
      </c>
      <c r="G130" s="47">
        <v>4.0</v>
      </c>
      <c r="H130" s="47">
        <v>7.3872</v>
      </c>
    </row>
    <row r="131">
      <c r="A131" s="45" t="s">
        <v>246</v>
      </c>
      <c r="B131" s="46">
        <v>41982.0</v>
      </c>
      <c r="C131" s="45" t="s">
        <v>87</v>
      </c>
      <c r="D131" s="45" t="s">
        <v>98</v>
      </c>
      <c r="E131" s="45" t="s">
        <v>99</v>
      </c>
      <c r="F131" s="47">
        <v>10.688</v>
      </c>
      <c r="G131" s="47">
        <v>2.0</v>
      </c>
      <c r="H131" s="47">
        <v>3.7408</v>
      </c>
    </row>
    <row r="132">
      <c r="A132" s="45" t="s">
        <v>247</v>
      </c>
      <c r="B132" s="46">
        <v>41979.0</v>
      </c>
      <c r="C132" s="45" t="s">
        <v>83</v>
      </c>
      <c r="D132" s="45" t="s">
        <v>98</v>
      </c>
      <c r="E132" s="45" t="s">
        <v>99</v>
      </c>
      <c r="F132" s="47">
        <v>23.976</v>
      </c>
      <c r="G132" s="47">
        <v>3.0</v>
      </c>
      <c r="H132" s="47">
        <v>-14.3856</v>
      </c>
    </row>
    <row r="133">
      <c r="A133" s="45" t="s">
        <v>248</v>
      </c>
      <c r="B133" s="46">
        <v>41856.0</v>
      </c>
      <c r="C133" s="45" t="s">
        <v>87</v>
      </c>
      <c r="D133" s="45" t="s">
        <v>84</v>
      </c>
      <c r="E133" s="45" t="s">
        <v>85</v>
      </c>
      <c r="F133" s="47">
        <v>135.99</v>
      </c>
      <c r="G133" s="47">
        <v>1.0</v>
      </c>
      <c r="H133" s="47">
        <v>36.7173</v>
      </c>
    </row>
    <row r="134">
      <c r="A134" s="45" t="s">
        <v>249</v>
      </c>
      <c r="B134" s="48">
        <v>41934.0</v>
      </c>
      <c r="C134" s="45" t="s">
        <v>90</v>
      </c>
      <c r="D134" s="45" t="s">
        <v>155</v>
      </c>
      <c r="E134" s="45" t="s">
        <v>85</v>
      </c>
      <c r="F134" s="47">
        <v>93.888</v>
      </c>
      <c r="G134" s="47">
        <v>4.0</v>
      </c>
      <c r="H134" s="47">
        <v>12.9096</v>
      </c>
    </row>
    <row r="135">
      <c r="A135" s="45" t="s">
        <v>250</v>
      </c>
      <c r="B135" s="46">
        <v>41754.0</v>
      </c>
      <c r="C135" s="45" t="s">
        <v>83</v>
      </c>
      <c r="D135" s="45" t="s">
        <v>140</v>
      </c>
      <c r="E135" s="45" t="s">
        <v>92</v>
      </c>
      <c r="F135" s="47">
        <v>302.376</v>
      </c>
      <c r="G135" s="47">
        <v>3.0</v>
      </c>
      <c r="H135" s="47">
        <v>37.797</v>
      </c>
    </row>
    <row r="136">
      <c r="A136" s="45" t="s">
        <v>251</v>
      </c>
      <c r="B136" s="46">
        <v>41832.0</v>
      </c>
      <c r="C136" s="45" t="s">
        <v>90</v>
      </c>
      <c r="D136" s="45" t="s">
        <v>88</v>
      </c>
      <c r="E136" s="45" t="s">
        <v>89</v>
      </c>
      <c r="F136" s="47">
        <v>249.75</v>
      </c>
      <c r="G136" s="47">
        <v>9.0</v>
      </c>
      <c r="H136" s="47">
        <v>44.955</v>
      </c>
    </row>
    <row r="137">
      <c r="A137" s="45" t="s">
        <v>252</v>
      </c>
      <c r="B137" s="46">
        <v>41764.0</v>
      </c>
      <c r="C137" s="45" t="s">
        <v>83</v>
      </c>
      <c r="D137" s="45" t="s">
        <v>98</v>
      </c>
      <c r="E137" s="45" t="s">
        <v>99</v>
      </c>
      <c r="F137" s="47">
        <v>127.869</v>
      </c>
      <c r="G137" s="47">
        <v>3.0</v>
      </c>
      <c r="H137" s="47">
        <v>-9.1335</v>
      </c>
    </row>
    <row r="138">
      <c r="A138" s="45" t="s">
        <v>253</v>
      </c>
      <c r="B138" s="48">
        <v>41966.0</v>
      </c>
      <c r="C138" s="45" t="s">
        <v>90</v>
      </c>
      <c r="D138" s="45" t="s">
        <v>98</v>
      </c>
      <c r="E138" s="45" t="s">
        <v>99</v>
      </c>
      <c r="F138" s="47">
        <v>23.68</v>
      </c>
      <c r="G138" s="47">
        <v>2.0</v>
      </c>
      <c r="H138" s="47">
        <v>8.88</v>
      </c>
    </row>
    <row r="139">
      <c r="A139" s="45" t="s">
        <v>254</v>
      </c>
      <c r="B139" s="48">
        <v>41930.0</v>
      </c>
      <c r="C139" s="45" t="s">
        <v>87</v>
      </c>
      <c r="D139" s="45" t="s">
        <v>255</v>
      </c>
      <c r="E139" s="45" t="s">
        <v>92</v>
      </c>
      <c r="F139" s="47">
        <v>275.97</v>
      </c>
      <c r="G139" s="47">
        <v>3.0</v>
      </c>
      <c r="H139" s="47">
        <v>11.0388</v>
      </c>
    </row>
    <row r="140">
      <c r="A140" s="45" t="s">
        <v>256</v>
      </c>
      <c r="B140" s="46">
        <v>41660.0</v>
      </c>
      <c r="C140" s="45" t="s">
        <v>83</v>
      </c>
      <c r="D140" s="45" t="s">
        <v>91</v>
      </c>
      <c r="E140" s="45" t="s">
        <v>92</v>
      </c>
      <c r="F140" s="47">
        <v>25.248</v>
      </c>
      <c r="G140" s="47">
        <v>3.0</v>
      </c>
      <c r="H140" s="47">
        <v>4.1028</v>
      </c>
    </row>
    <row r="141">
      <c r="A141" s="45" t="s">
        <v>257</v>
      </c>
      <c r="B141" s="46">
        <v>41860.0</v>
      </c>
      <c r="C141" s="45" t="s">
        <v>90</v>
      </c>
      <c r="D141" s="45" t="s">
        <v>88</v>
      </c>
      <c r="E141" s="45" t="s">
        <v>89</v>
      </c>
      <c r="F141" s="47">
        <v>20.88</v>
      </c>
      <c r="G141" s="47">
        <v>8.0</v>
      </c>
      <c r="H141" s="47">
        <v>9.6048</v>
      </c>
    </row>
    <row r="142">
      <c r="A142" s="45" t="s">
        <v>258</v>
      </c>
      <c r="B142" s="46">
        <v>41740.0</v>
      </c>
      <c r="C142" s="45" t="s">
        <v>83</v>
      </c>
      <c r="D142" s="45" t="s">
        <v>200</v>
      </c>
      <c r="E142" s="45" t="s">
        <v>89</v>
      </c>
      <c r="F142" s="47">
        <v>87.08</v>
      </c>
      <c r="G142" s="47">
        <v>7.0</v>
      </c>
      <c r="H142" s="47">
        <v>24.3824</v>
      </c>
    </row>
    <row r="143">
      <c r="A143" s="45" t="s">
        <v>259</v>
      </c>
      <c r="B143" s="46">
        <v>41918.0</v>
      </c>
      <c r="C143" s="45" t="s">
        <v>83</v>
      </c>
      <c r="D143" s="45" t="s">
        <v>121</v>
      </c>
      <c r="E143" s="45" t="s">
        <v>85</v>
      </c>
      <c r="F143" s="47">
        <v>83.92</v>
      </c>
      <c r="G143" s="47">
        <v>5.0</v>
      </c>
      <c r="H143" s="47">
        <v>-13.637</v>
      </c>
    </row>
    <row r="144">
      <c r="A144" s="45" t="s">
        <v>260</v>
      </c>
      <c r="B144" s="46">
        <v>41874.0</v>
      </c>
      <c r="C144" s="45" t="s">
        <v>83</v>
      </c>
      <c r="D144" s="45" t="s">
        <v>84</v>
      </c>
      <c r="E144" s="45" t="s">
        <v>85</v>
      </c>
      <c r="F144" s="47">
        <v>25.92</v>
      </c>
      <c r="G144" s="47">
        <v>4.0</v>
      </c>
      <c r="H144" s="47">
        <v>12.4416</v>
      </c>
    </row>
    <row r="145">
      <c r="A145" s="45" t="s">
        <v>261</v>
      </c>
      <c r="B145" s="48">
        <v>42002.0</v>
      </c>
      <c r="C145" s="45" t="s">
        <v>87</v>
      </c>
      <c r="D145" s="45" t="s">
        <v>88</v>
      </c>
      <c r="E145" s="45" t="s">
        <v>89</v>
      </c>
      <c r="F145" s="47">
        <v>24.9</v>
      </c>
      <c r="G145" s="47">
        <v>5.0</v>
      </c>
      <c r="H145" s="47">
        <v>8.217</v>
      </c>
    </row>
    <row r="146">
      <c r="A146" s="45" t="s">
        <v>262</v>
      </c>
      <c r="B146" s="46">
        <v>41747.0</v>
      </c>
      <c r="C146" s="45" t="s">
        <v>83</v>
      </c>
      <c r="D146" s="45" t="s">
        <v>88</v>
      </c>
      <c r="E146" s="45" t="s">
        <v>89</v>
      </c>
      <c r="F146" s="47">
        <v>287.968</v>
      </c>
      <c r="G146" s="47">
        <v>4.0</v>
      </c>
      <c r="H146" s="47">
        <v>97.1892</v>
      </c>
    </row>
    <row r="147">
      <c r="A147" s="45" t="s">
        <v>263</v>
      </c>
      <c r="B147" s="46">
        <v>41791.0</v>
      </c>
      <c r="C147" s="45" t="s">
        <v>90</v>
      </c>
      <c r="D147" s="45" t="s">
        <v>215</v>
      </c>
      <c r="E147" s="45" t="s">
        <v>85</v>
      </c>
      <c r="F147" s="47">
        <v>45.48</v>
      </c>
      <c r="G147" s="47">
        <v>3.0</v>
      </c>
      <c r="H147" s="47">
        <v>20.9208</v>
      </c>
    </row>
    <row r="148">
      <c r="A148" s="45" t="s">
        <v>264</v>
      </c>
      <c r="B148" s="46">
        <v>41673.0</v>
      </c>
      <c r="C148" s="45" t="s">
        <v>83</v>
      </c>
      <c r="D148" s="45" t="s">
        <v>119</v>
      </c>
      <c r="E148" s="45" t="s">
        <v>89</v>
      </c>
      <c r="F148" s="47">
        <v>83.84</v>
      </c>
      <c r="G148" s="47">
        <v>2.0</v>
      </c>
      <c r="H148" s="47">
        <v>27.248</v>
      </c>
    </row>
    <row r="149">
      <c r="A149" s="45" t="s">
        <v>265</v>
      </c>
      <c r="B149" s="48">
        <v>42004.0</v>
      </c>
      <c r="C149" s="45" t="s">
        <v>87</v>
      </c>
      <c r="D149" s="45" t="s">
        <v>266</v>
      </c>
      <c r="E149" s="45" t="s">
        <v>99</v>
      </c>
      <c r="F149" s="47">
        <v>29.68</v>
      </c>
      <c r="G149" s="47">
        <v>7.0</v>
      </c>
      <c r="H149" s="47">
        <v>11.5752</v>
      </c>
    </row>
    <row r="150">
      <c r="A150" s="45" t="s">
        <v>267</v>
      </c>
      <c r="B150" s="46">
        <v>41700.0</v>
      </c>
      <c r="C150" s="45" t="s">
        <v>87</v>
      </c>
      <c r="D150" s="45" t="s">
        <v>121</v>
      </c>
      <c r="E150" s="45" t="s">
        <v>85</v>
      </c>
      <c r="F150" s="47">
        <v>3.424</v>
      </c>
      <c r="G150" s="47">
        <v>1.0</v>
      </c>
      <c r="H150" s="47">
        <v>1.07</v>
      </c>
    </row>
    <row r="151">
      <c r="A151" s="45" t="s">
        <v>268</v>
      </c>
      <c r="B151" s="46">
        <v>41850.0</v>
      </c>
      <c r="C151" s="45" t="s">
        <v>87</v>
      </c>
      <c r="D151" s="45" t="s">
        <v>119</v>
      </c>
      <c r="E151" s="45" t="s">
        <v>89</v>
      </c>
      <c r="F151" s="47">
        <v>1367.84</v>
      </c>
      <c r="G151" s="47">
        <v>8.0</v>
      </c>
      <c r="H151" s="47">
        <v>259.8896</v>
      </c>
    </row>
    <row r="152">
      <c r="A152" s="45" t="s">
        <v>269</v>
      </c>
      <c r="B152" s="48">
        <v>41967.0</v>
      </c>
      <c r="C152" s="45" t="s">
        <v>90</v>
      </c>
      <c r="D152" s="45" t="s">
        <v>155</v>
      </c>
      <c r="E152" s="45" t="s">
        <v>85</v>
      </c>
      <c r="F152" s="47">
        <v>5.742</v>
      </c>
      <c r="G152" s="47">
        <v>3.0</v>
      </c>
      <c r="H152" s="47">
        <v>-4.5936</v>
      </c>
    </row>
    <row r="153">
      <c r="A153" s="45" t="s">
        <v>270</v>
      </c>
      <c r="B153" s="48">
        <v>41999.0</v>
      </c>
      <c r="C153" s="45" t="s">
        <v>87</v>
      </c>
      <c r="D153" s="45" t="s">
        <v>271</v>
      </c>
      <c r="E153" s="45" t="s">
        <v>89</v>
      </c>
      <c r="F153" s="47">
        <v>300.416</v>
      </c>
      <c r="G153" s="47">
        <v>8.0</v>
      </c>
      <c r="H153" s="47">
        <v>78.8592</v>
      </c>
    </row>
    <row r="154">
      <c r="A154" s="45" t="s">
        <v>272</v>
      </c>
      <c r="B154" s="46">
        <v>41868.0</v>
      </c>
      <c r="C154" s="45" t="s">
        <v>87</v>
      </c>
      <c r="D154" s="45" t="s">
        <v>273</v>
      </c>
      <c r="E154" s="45" t="s">
        <v>92</v>
      </c>
      <c r="F154" s="47">
        <v>114.2</v>
      </c>
      <c r="G154" s="47">
        <v>5.0</v>
      </c>
      <c r="H154" s="47">
        <v>52.532</v>
      </c>
    </row>
    <row r="155">
      <c r="A155" s="45" t="s">
        <v>274</v>
      </c>
      <c r="B155" s="46">
        <v>41819.0</v>
      </c>
      <c r="C155" s="45" t="s">
        <v>83</v>
      </c>
      <c r="D155" s="45" t="s">
        <v>84</v>
      </c>
      <c r="E155" s="45" t="s">
        <v>85</v>
      </c>
      <c r="F155" s="47">
        <v>13.92</v>
      </c>
      <c r="G155" s="47">
        <v>3.0</v>
      </c>
      <c r="H155" s="47">
        <v>4.872</v>
      </c>
    </row>
    <row r="156">
      <c r="A156" s="45" t="s">
        <v>275</v>
      </c>
      <c r="B156" s="46">
        <v>41752.0</v>
      </c>
      <c r="C156" s="45" t="s">
        <v>90</v>
      </c>
      <c r="D156" s="45" t="s">
        <v>88</v>
      </c>
      <c r="E156" s="45" t="s">
        <v>89</v>
      </c>
      <c r="F156" s="47">
        <v>48.91</v>
      </c>
      <c r="G156" s="47">
        <v>1.0</v>
      </c>
      <c r="H156" s="47">
        <v>22.9877</v>
      </c>
    </row>
    <row r="157">
      <c r="A157" s="45" t="s">
        <v>276</v>
      </c>
      <c r="B157" s="46">
        <v>41716.0</v>
      </c>
      <c r="C157" s="45" t="s">
        <v>90</v>
      </c>
      <c r="D157" s="45" t="s">
        <v>88</v>
      </c>
      <c r="E157" s="45" t="s">
        <v>89</v>
      </c>
      <c r="F157" s="47">
        <v>1198.33</v>
      </c>
      <c r="G157" s="47">
        <v>10.0</v>
      </c>
      <c r="H157" s="47">
        <v>70.49</v>
      </c>
    </row>
    <row r="158">
      <c r="A158" s="45" t="s">
        <v>277</v>
      </c>
      <c r="B158" s="46">
        <v>41763.0</v>
      </c>
      <c r="C158" s="45" t="s">
        <v>83</v>
      </c>
      <c r="D158" s="45" t="s">
        <v>98</v>
      </c>
      <c r="E158" s="45" t="s">
        <v>99</v>
      </c>
      <c r="F158" s="47">
        <v>37.84</v>
      </c>
      <c r="G158" s="47">
        <v>2.0</v>
      </c>
      <c r="H158" s="47">
        <v>2.838</v>
      </c>
    </row>
    <row r="159">
      <c r="A159" s="45" t="s">
        <v>278</v>
      </c>
      <c r="B159" s="46">
        <v>41764.0</v>
      </c>
      <c r="C159" s="45" t="s">
        <v>87</v>
      </c>
      <c r="D159" s="45" t="s">
        <v>101</v>
      </c>
      <c r="E159" s="45" t="s">
        <v>92</v>
      </c>
      <c r="F159" s="47">
        <v>11.88</v>
      </c>
      <c r="G159" s="47">
        <v>2.0</v>
      </c>
      <c r="H159" s="47">
        <v>5.346</v>
      </c>
    </row>
    <row r="160">
      <c r="A160" s="45" t="s">
        <v>279</v>
      </c>
      <c r="B160" s="46">
        <v>41911.0</v>
      </c>
      <c r="C160" s="45" t="s">
        <v>83</v>
      </c>
      <c r="D160" s="45" t="s">
        <v>119</v>
      </c>
      <c r="E160" s="45" t="s">
        <v>89</v>
      </c>
      <c r="F160" s="47">
        <v>10.048</v>
      </c>
      <c r="G160" s="47">
        <v>2.0</v>
      </c>
      <c r="H160" s="47">
        <v>3.14</v>
      </c>
    </row>
    <row r="161">
      <c r="A161" s="45" t="s">
        <v>280</v>
      </c>
      <c r="B161" s="46">
        <v>41975.0</v>
      </c>
      <c r="C161" s="45" t="s">
        <v>83</v>
      </c>
      <c r="D161" s="45" t="s">
        <v>84</v>
      </c>
      <c r="E161" s="45" t="s">
        <v>85</v>
      </c>
      <c r="F161" s="47">
        <v>119.96</v>
      </c>
      <c r="G161" s="47">
        <v>4.0</v>
      </c>
      <c r="H161" s="47">
        <v>52.7824</v>
      </c>
    </row>
    <row r="162">
      <c r="A162" s="45" t="s">
        <v>281</v>
      </c>
      <c r="B162" s="46">
        <v>41732.0</v>
      </c>
      <c r="C162" s="45" t="s">
        <v>87</v>
      </c>
      <c r="D162" s="45" t="s">
        <v>88</v>
      </c>
      <c r="E162" s="45" t="s">
        <v>89</v>
      </c>
      <c r="F162" s="47">
        <v>11.16</v>
      </c>
      <c r="G162" s="47">
        <v>2.0</v>
      </c>
      <c r="H162" s="47">
        <v>5.58</v>
      </c>
    </row>
    <row r="163">
      <c r="A163" s="45" t="s">
        <v>282</v>
      </c>
      <c r="B163" s="46">
        <v>41643.0</v>
      </c>
      <c r="C163" s="45" t="s">
        <v>90</v>
      </c>
      <c r="D163" s="45" t="s">
        <v>114</v>
      </c>
      <c r="E163" s="45" t="s">
        <v>99</v>
      </c>
      <c r="F163" s="47">
        <v>11.784</v>
      </c>
      <c r="G163" s="47">
        <v>3.0</v>
      </c>
      <c r="H163" s="47">
        <v>4.2717</v>
      </c>
    </row>
    <row r="164">
      <c r="A164" s="45" t="s">
        <v>283</v>
      </c>
      <c r="B164" s="46">
        <v>41729.0</v>
      </c>
      <c r="C164" s="45" t="s">
        <v>83</v>
      </c>
      <c r="D164" s="45" t="s">
        <v>121</v>
      </c>
      <c r="E164" s="45" t="s">
        <v>85</v>
      </c>
      <c r="F164" s="47">
        <v>0.852</v>
      </c>
      <c r="G164" s="47">
        <v>1.0</v>
      </c>
      <c r="H164" s="47">
        <v>-0.5964</v>
      </c>
    </row>
    <row r="165">
      <c r="A165" s="45" t="s">
        <v>284</v>
      </c>
      <c r="B165" s="48">
        <v>41989.0</v>
      </c>
      <c r="C165" s="45" t="s">
        <v>87</v>
      </c>
      <c r="D165" s="45" t="s">
        <v>91</v>
      </c>
      <c r="E165" s="45" t="s">
        <v>92</v>
      </c>
      <c r="F165" s="47">
        <v>1.167</v>
      </c>
      <c r="G165" s="47">
        <v>1.0</v>
      </c>
      <c r="H165" s="47">
        <v>-0.8558</v>
      </c>
    </row>
    <row r="166">
      <c r="A166" s="45" t="s">
        <v>285</v>
      </c>
      <c r="B166" s="46">
        <v>41893.0</v>
      </c>
      <c r="C166" s="45" t="s">
        <v>83</v>
      </c>
      <c r="D166" s="45" t="s">
        <v>88</v>
      </c>
      <c r="E166" s="45" t="s">
        <v>89</v>
      </c>
      <c r="F166" s="47">
        <v>127.95</v>
      </c>
      <c r="G166" s="47">
        <v>3.0</v>
      </c>
      <c r="H166" s="47">
        <v>21.7515</v>
      </c>
    </row>
    <row r="167">
      <c r="A167" s="45" t="s">
        <v>286</v>
      </c>
      <c r="B167" s="46">
        <v>41899.0</v>
      </c>
      <c r="C167" s="45" t="s">
        <v>83</v>
      </c>
      <c r="D167" s="45" t="s">
        <v>88</v>
      </c>
      <c r="E167" s="45" t="s">
        <v>89</v>
      </c>
      <c r="F167" s="47">
        <v>182.94</v>
      </c>
      <c r="G167" s="47">
        <v>3.0</v>
      </c>
      <c r="H167" s="47">
        <v>85.9818</v>
      </c>
    </row>
    <row r="168">
      <c r="A168" s="45" t="s">
        <v>287</v>
      </c>
      <c r="B168" s="48">
        <v>41936.0</v>
      </c>
      <c r="C168" s="45" t="s">
        <v>83</v>
      </c>
      <c r="D168" s="45" t="s">
        <v>125</v>
      </c>
      <c r="E168" s="45" t="s">
        <v>92</v>
      </c>
      <c r="F168" s="47">
        <v>11.85</v>
      </c>
      <c r="G168" s="47">
        <v>3.0</v>
      </c>
      <c r="H168" s="47">
        <v>3.792</v>
      </c>
    </row>
    <row r="169">
      <c r="A169" s="45" t="s">
        <v>288</v>
      </c>
      <c r="B169" s="48">
        <v>41997.0</v>
      </c>
      <c r="C169" s="45" t="s">
        <v>83</v>
      </c>
      <c r="D169" s="45" t="s">
        <v>91</v>
      </c>
      <c r="E169" s="45" t="s">
        <v>92</v>
      </c>
      <c r="F169" s="47">
        <v>9.568</v>
      </c>
      <c r="G169" s="47">
        <v>2.0</v>
      </c>
      <c r="H169" s="47">
        <v>3.4684</v>
      </c>
    </row>
    <row r="170">
      <c r="A170" s="45" t="s">
        <v>289</v>
      </c>
      <c r="B170" s="48">
        <v>41989.0</v>
      </c>
      <c r="C170" s="45" t="s">
        <v>83</v>
      </c>
      <c r="D170" s="45" t="s">
        <v>98</v>
      </c>
      <c r="E170" s="45" t="s">
        <v>99</v>
      </c>
      <c r="F170" s="47">
        <v>319.968</v>
      </c>
      <c r="G170" s="47">
        <v>4.0</v>
      </c>
      <c r="H170" s="47">
        <v>95.9904</v>
      </c>
    </row>
    <row r="171">
      <c r="A171" s="45" t="s">
        <v>290</v>
      </c>
      <c r="B171" s="46">
        <v>41829.0</v>
      </c>
      <c r="C171" s="45" t="s">
        <v>90</v>
      </c>
      <c r="D171" s="45" t="s">
        <v>88</v>
      </c>
      <c r="E171" s="45" t="s">
        <v>89</v>
      </c>
      <c r="F171" s="47">
        <v>14.304</v>
      </c>
      <c r="G171" s="47">
        <v>6.0</v>
      </c>
      <c r="H171" s="47">
        <v>4.6488</v>
      </c>
    </row>
    <row r="172">
      <c r="A172" s="45" t="s">
        <v>291</v>
      </c>
      <c r="B172" s="48">
        <v>41985.0</v>
      </c>
      <c r="C172" s="45" t="s">
        <v>83</v>
      </c>
      <c r="D172" s="45" t="s">
        <v>88</v>
      </c>
      <c r="E172" s="45" t="s">
        <v>89</v>
      </c>
      <c r="F172" s="47">
        <v>12.54</v>
      </c>
      <c r="G172" s="47">
        <v>3.0</v>
      </c>
      <c r="H172" s="47">
        <v>4.5144</v>
      </c>
    </row>
    <row r="173">
      <c r="A173" s="45" t="s">
        <v>292</v>
      </c>
      <c r="B173" s="46">
        <v>41896.0</v>
      </c>
      <c r="C173" s="45" t="s">
        <v>83</v>
      </c>
      <c r="D173" s="45" t="s">
        <v>84</v>
      </c>
      <c r="E173" s="45" t="s">
        <v>85</v>
      </c>
      <c r="F173" s="47">
        <v>449.15</v>
      </c>
      <c r="G173" s="47">
        <v>5.0</v>
      </c>
      <c r="H173" s="47">
        <v>8.983</v>
      </c>
    </row>
    <row r="174">
      <c r="A174" s="45" t="s">
        <v>293</v>
      </c>
      <c r="B174" s="46">
        <v>41892.0</v>
      </c>
      <c r="C174" s="45" t="s">
        <v>83</v>
      </c>
      <c r="D174" s="45" t="s">
        <v>215</v>
      </c>
      <c r="E174" s="45" t="s">
        <v>85</v>
      </c>
      <c r="F174" s="47">
        <v>81.92</v>
      </c>
      <c r="G174" s="47">
        <v>4.0</v>
      </c>
      <c r="H174" s="47">
        <v>22.1184</v>
      </c>
    </row>
    <row r="175">
      <c r="A175" s="45" t="s">
        <v>294</v>
      </c>
      <c r="B175" s="48">
        <v>41986.0</v>
      </c>
      <c r="C175" s="45" t="s">
        <v>83</v>
      </c>
      <c r="D175" s="45" t="s">
        <v>88</v>
      </c>
      <c r="E175" s="45" t="s">
        <v>89</v>
      </c>
      <c r="F175" s="47">
        <v>90.24</v>
      </c>
      <c r="G175" s="47">
        <v>6.0</v>
      </c>
      <c r="H175" s="47">
        <v>41.5104</v>
      </c>
    </row>
    <row r="176">
      <c r="A176" s="45" t="s">
        <v>295</v>
      </c>
      <c r="B176" s="46">
        <v>41772.0</v>
      </c>
      <c r="C176" s="45" t="s">
        <v>87</v>
      </c>
      <c r="D176" s="45" t="s">
        <v>88</v>
      </c>
      <c r="E176" s="45" t="s">
        <v>89</v>
      </c>
      <c r="F176" s="47">
        <v>279.456</v>
      </c>
      <c r="G176" s="47">
        <v>6.0</v>
      </c>
      <c r="H176" s="47">
        <v>20.9592</v>
      </c>
    </row>
    <row r="177">
      <c r="A177" s="45" t="s">
        <v>296</v>
      </c>
      <c r="B177" s="46">
        <v>41895.0</v>
      </c>
      <c r="C177" s="45" t="s">
        <v>90</v>
      </c>
      <c r="D177" s="45" t="s">
        <v>98</v>
      </c>
      <c r="E177" s="45" t="s">
        <v>99</v>
      </c>
      <c r="F177" s="47">
        <v>340.116</v>
      </c>
      <c r="G177" s="47">
        <v>6.0</v>
      </c>
      <c r="H177" s="47">
        <v>-9.7176</v>
      </c>
    </row>
    <row r="178">
      <c r="A178" s="45" t="s">
        <v>297</v>
      </c>
      <c r="B178" s="46">
        <v>41699.0</v>
      </c>
      <c r="C178" s="45" t="s">
        <v>90</v>
      </c>
      <c r="D178" s="45" t="s">
        <v>114</v>
      </c>
      <c r="E178" s="45" t="s">
        <v>99</v>
      </c>
      <c r="F178" s="47">
        <v>634.116</v>
      </c>
      <c r="G178" s="47">
        <v>6.0</v>
      </c>
      <c r="H178" s="47">
        <v>-172.1172</v>
      </c>
    </row>
    <row r="179">
      <c r="A179" s="45" t="s">
        <v>298</v>
      </c>
      <c r="B179" s="46">
        <v>41734.0</v>
      </c>
      <c r="C179" s="45" t="s">
        <v>90</v>
      </c>
      <c r="D179" s="45" t="s">
        <v>84</v>
      </c>
      <c r="E179" s="45" t="s">
        <v>85</v>
      </c>
      <c r="F179" s="47">
        <v>55.48</v>
      </c>
      <c r="G179" s="47">
        <v>1.0</v>
      </c>
      <c r="H179" s="47">
        <v>26.6304</v>
      </c>
    </row>
    <row r="180">
      <c r="A180" s="45" t="s">
        <v>299</v>
      </c>
      <c r="B180" s="46">
        <v>41806.0</v>
      </c>
      <c r="C180" s="45" t="s">
        <v>83</v>
      </c>
      <c r="D180" s="45" t="s">
        <v>84</v>
      </c>
      <c r="E180" s="45" t="s">
        <v>85</v>
      </c>
      <c r="F180" s="47">
        <v>41.4</v>
      </c>
      <c r="G180" s="47">
        <v>5.0</v>
      </c>
      <c r="H180" s="47">
        <v>19.458</v>
      </c>
    </row>
    <row r="181">
      <c r="A181" s="45" t="s">
        <v>300</v>
      </c>
      <c r="B181" s="46">
        <v>41905.0</v>
      </c>
      <c r="C181" s="45" t="s">
        <v>90</v>
      </c>
      <c r="D181" s="45" t="s">
        <v>84</v>
      </c>
      <c r="E181" s="45" t="s">
        <v>85</v>
      </c>
      <c r="F181" s="47">
        <v>18.464</v>
      </c>
      <c r="G181" s="47">
        <v>4.0</v>
      </c>
      <c r="H181" s="47">
        <v>6.924</v>
      </c>
    </row>
    <row r="182">
      <c r="A182" s="45" t="s">
        <v>301</v>
      </c>
      <c r="B182" s="46">
        <v>41829.0</v>
      </c>
      <c r="C182" s="45" t="s">
        <v>90</v>
      </c>
      <c r="D182" s="45" t="s">
        <v>88</v>
      </c>
      <c r="E182" s="45" t="s">
        <v>89</v>
      </c>
      <c r="F182" s="47">
        <v>2.88</v>
      </c>
      <c r="G182" s="47">
        <v>1.0</v>
      </c>
      <c r="H182" s="47">
        <v>1.4112</v>
      </c>
    </row>
    <row r="183">
      <c r="A183" s="45" t="s">
        <v>302</v>
      </c>
      <c r="B183" s="46">
        <v>41769.0</v>
      </c>
      <c r="C183" s="45" t="s">
        <v>83</v>
      </c>
      <c r="D183" s="45" t="s">
        <v>121</v>
      </c>
      <c r="E183" s="45" t="s">
        <v>85</v>
      </c>
      <c r="F183" s="47">
        <v>349.965</v>
      </c>
      <c r="G183" s="47">
        <v>7.0</v>
      </c>
      <c r="H183" s="47">
        <v>-216.9783</v>
      </c>
    </row>
    <row r="184">
      <c r="A184" s="45" t="s">
        <v>303</v>
      </c>
      <c r="B184" s="46">
        <v>41944.0</v>
      </c>
      <c r="C184" s="45" t="s">
        <v>87</v>
      </c>
      <c r="D184" s="45" t="s">
        <v>155</v>
      </c>
      <c r="E184" s="45" t="s">
        <v>85</v>
      </c>
      <c r="F184" s="47">
        <v>68.704</v>
      </c>
      <c r="G184" s="47">
        <v>2.0</v>
      </c>
      <c r="H184" s="47">
        <v>16.3172</v>
      </c>
    </row>
    <row r="185">
      <c r="A185" s="45" t="s">
        <v>304</v>
      </c>
      <c r="B185" s="46">
        <v>41948.0</v>
      </c>
      <c r="C185" s="45" t="s">
        <v>83</v>
      </c>
      <c r="D185" s="45" t="s">
        <v>121</v>
      </c>
      <c r="E185" s="45" t="s">
        <v>85</v>
      </c>
      <c r="F185" s="47">
        <v>273.568</v>
      </c>
      <c r="G185" s="47">
        <v>2.0</v>
      </c>
      <c r="H185" s="47">
        <v>-34.196</v>
      </c>
    </row>
    <row r="186">
      <c r="A186" s="45" t="s">
        <v>305</v>
      </c>
      <c r="B186" s="48">
        <v>41923.0</v>
      </c>
      <c r="C186" s="45" t="s">
        <v>87</v>
      </c>
      <c r="D186" s="45" t="s">
        <v>273</v>
      </c>
      <c r="E186" s="45" t="s">
        <v>92</v>
      </c>
      <c r="F186" s="47">
        <v>7.31</v>
      </c>
      <c r="G186" s="47">
        <v>1.0</v>
      </c>
      <c r="H186" s="47">
        <v>3.4357</v>
      </c>
    </row>
    <row r="187">
      <c r="A187" s="45" t="s">
        <v>306</v>
      </c>
      <c r="B187" s="46">
        <v>41871.0</v>
      </c>
      <c r="C187" s="45" t="s">
        <v>87</v>
      </c>
      <c r="D187" s="45" t="s">
        <v>101</v>
      </c>
      <c r="E187" s="45" t="s">
        <v>92</v>
      </c>
      <c r="F187" s="47">
        <v>500.24</v>
      </c>
      <c r="G187" s="47">
        <v>13.0</v>
      </c>
      <c r="H187" s="47">
        <v>145.0696</v>
      </c>
    </row>
    <row r="188">
      <c r="A188" s="45" t="s">
        <v>307</v>
      </c>
      <c r="B188" s="46">
        <v>41910.0</v>
      </c>
      <c r="C188" s="45" t="s">
        <v>83</v>
      </c>
      <c r="D188" s="45" t="s">
        <v>91</v>
      </c>
      <c r="E188" s="45" t="s">
        <v>92</v>
      </c>
      <c r="F188" s="47">
        <v>337.088</v>
      </c>
      <c r="G188" s="47">
        <v>4.0</v>
      </c>
      <c r="H188" s="47">
        <v>16.8544</v>
      </c>
    </row>
    <row r="189">
      <c r="A189" s="45" t="s">
        <v>308</v>
      </c>
      <c r="B189" s="46">
        <v>41772.0</v>
      </c>
      <c r="C189" s="45" t="s">
        <v>83</v>
      </c>
      <c r="D189" s="45" t="s">
        <v>88</v>
      </c>
      <c r="E189" s="45" t="s">
        <v>89</v>
      </c>
      <c r="F189" s="47">
        <v>149.97</v>
      </c>
      <c r="G189" s="47">
        <v>3.0</v>
      </c>
      <c r="H189" s="47">
        <v>52.4895</v>
      </c>
    </row>
    <row r="190">
      <c r="A190" s="45" t="s">
        <v>309</v>
      </c>
      <c r="B190" s="46">
        <v>41712.0</v>
      </c>
      <c r="C190" s="45" t="s">
        <v>83</v>
      </c>
      <c r="D190" s="45" t="s">
        <v>112</v>
      </c>
      <c r="E190" s="45" t="s">
        <v>89</v>
      </c>
      <c r="F190" s="47">
        <v>33.088</v>
      </c>
      <c r="G190" s="47">
        <v>4.0</v>
      </c>
      <c r="H190" s="47">
        <v>11.1672</v>
      </c>
    </row>
    <row r="191">
      <c r="A191" s="45" t="s">
        <v>310</v>
      </c>
      <c r="B191" s="48">
        <v>41996.0</v>
      </c>
      <c r="C191" s="45" t="s">
        <v>87</v>
      </c>
      <c r="D191" s="45" t="s">
        <v>84</v>
      </c>
      <c r="E191" s="45" t="s">
        <v>85</v>
      </c>
      <c r="F191" s="47">
        <v>53.316</v>
      </c>
      <c r="G191" s="47">
        <v>2.0</v>
      </c>
      <c r="H191" s="47">
        <v>-19.5492</v>
      </c>
    </row>
    <row r="192">
      <c r="A192" s="45" t="s">
        <v>311</v>
      </c>
      <c r="B192" s="46">
        <v>41803.0</v>
      </c>
      <c r="C192" s="45" t="s">
        <v>87</v>
      </c>
      <c r="D192" s="45" t="s">
        <v>88</v>
      </c>
      <c r="E192" s="45" t="s">
        <v>89</v>
      </c>
      <c r="F192" s="47">
        <v>14.52</v>
      </c>
      <c r="G192" s="47">
        <v>3.0</v>
      </c>
      <c r="H192" s="47">
        <v>4.7916</v>
      </c>
    </row>
    <row r="193">
      <c r="A193" s="45" t="s">
        <v>312</v>
      </c>
      <c r="B193" s="46">
        <v>41709.0</v>
      </c>
      <c r="C193" s="45" t="s">
        <v>87</v>
      </c>
      <c r="D193" s="45" t="s">
        <v>133</v>
      </c>
      <c r="E193" s="45" t="s">
        <v>92</v>
      </c>
      <c r="F193" s="47">
        <v>146.76</v>
      </c>
      <c r="G193" s="47">
        <v>3.0</v>
      </c>
      <c r="H193" s="47">
        <v>38.1576</v>
      </c>
    </row>
    <row r="194">
      <c r="A194" s="45" t="s">
        <v>313</v>
      </c>
      <c r="B194" s="46">
        <v>41908.0</v>
      </c>
      <c r="C194" s="45" t="s">
        <v>83</v>
      </c>
      <c r="D194" s="45" t="s">
        <v>114</v>
      </c>
      <c r="E194" s="45" t="s">
        <v>99</v>
      </c>
      <c r="F194" s="47">
        <v>153.824</v>
      </c>
      <c r="G194" s="47">
        <v>11.0</v>
      </c>
      <c r="H194" s="47">
        <v>38.456</v>
      </c>
    </row>
    <row r="195">
      <c r="A195" s="45" t="s">
        <v>314</v>
      </c>
      <c r="B195" s="46">
        <v>41761.0</v>
      </c>
      <c r="C195" s="45" t="s">
        <v>83</v>
      </c>
      <c r="D195" s="45" t="s">
        <v>155</v>
      </c>
      <c r="E195" s="45" t="s">
        <v>85</v>
      </c>
      <c r="F195" s="47">
        <v>26.136</v>
      </c>
      <c r="G195" s="47">
        <v>3.0</v>
      </c>
      <c r="H195" s="47">
        <v>1.9602</v>
      </c>
    </row>
    <row r="196">
      <c r="A196" s="45" t="s">
        <v>315</v>
      </c>
      <c r="B196" s="48">
        <v>41930.0</v>
      </c>
      <c r="C196" s="45" t="s">
        <v>87</v>
      </c>
      <c r="D196" s="45" t="s">
        <v>273</v>
      </c>
      <c r="E196" s="45" t="s">
        <v>92</v>
      </c>
      <c r="F196" s="47">
        <v>605.34</v>
      </c>
      <c r="G196" s="47">
        <v>6.0</v>
      </c>
      <c r="H196" s="47">
        <v>145.2816</v>
      </c>
    </row>
    <row r="197">
      <c r="A197" s="45" t="s">
        <v>316</v>
      </c>
      <c r="B197" s="46">
        <v>41908.0</v>
      </c>
      <c r="C197" s="45" t="s">
        <v>90</v>
      </c>
      <c r="D197" s="45" t="s">
        <v>155</v>
      </c>
      <c r="E197" s="45" t="s">
        <v>85</v>
      </c>
      <c r="F197" s="47">
        <v>16.704</v>
      </c>
      <c r="G197" s="47">
        <v>6.0</v>
      </c>
      <c r="H197" s="47">
        <v>1.2528</v>
      </c>
    </row>
    <row r="198">
      <c r="A198" s="45" t="s">
        <v>317</v>
      </c>
      <c r="B198" s="46">
        <v>41670.0</v>
      </c>
      <c r="C198" s="45" t="s">
        <v>83</v>
      </c>
      <c r="D198" s="45" t="s">
        <v>88</v>
      </c>
      <c r="E198" s="45" t="s">
        <v>89</v>
      </c>
      <c r="F198" s="47">
        <v>290.666</v>
      </c>
      <c r="G198" s="47">
        <v>2.0</v>
      </c>
      <c r="H198" s="47">
        <v>3.4196</v>
      </c>
    </row>
    <row r="199">
      <c r="A199" s="45" t="s">
        <v>318</v>
      </c>
      <c r="B199" s="46">
        <v>41876.0</v>
      </c>
      <c r="C199" s="45" t="s">
        <v>83</v>
      </c>
      <c r="D199" s="45" t="s">
        <v>155</v>
      </c>
      <c r="E199" s="45" t="s">
        <v>85</v>
      </c>
      <c r="F199" s="47">
        <v>40.096</v>
      </c>
      <c r="G199" s="47">
        <v>14.0</v>
      </c>
      <c r="H199" s="47">
        <v>14.5348</v>
      </c>
    </row>
    <row r="200">
      <c r="A200" s="45" t="s">
        <v>319</v>
      </c>
      <c r="B200" s="48">
        <v>41961.0</v>
      </c>
      <c r="C200" s="45" t="s">
        <v>87</v>
      </c>
      <c r="D200" s="45" t="s">
        <v>114</v>
      </c>
      <c r="E200" s="45" t="s">
        <v>99</v>
      </c>
      <c r="F200" s="47">
        <v>14.48</v>
      </c>
      <c r="G200" s="47">
        <v>5.0</v>
      </c>
      <c r="H200" s="47">
        <v>-23.892</v>
      </c>
    </row>
    <row r="201">
      <c r="A201" s="45" t="s">
        <v>320</v>
      </c>
      <c r="B201" s="46">
        <v>41857.0</v>
      </c>
      <c r="C201" s="45" t="s">
        <v>83</v>
      </c>
      <c r="D201" s="45" t="s">
        <v>125</v>
      </c>
      <c r="E201" s="45" t="s">
        <v>92</v>
      </c>
      <c r="F201" s="47">
        <v>62.91</v>
      </c>
      <c r="G201" s="47">
        <v>3.0</v>
      </c>
      <c r="H201" s="47">
        <v>22.6476</v>
      </c>
    </row>
    <row r="202">
      <c r="A202" s="45" t="s">
        <v>321</v>
      </c>
      <c r="B202" s="46">
        <v>41655.0</v>
      </c>
      <c r="C202" s="45" t="s">
        <v>83</v>
      </c>
      <c r="D202" s="45" t="s">
        <v>121</v>
      </c>
      <c r="E202" s="45" t="s">
        <v>85</v>
      </c>
      <c r="F202" s="47">
        <v>127.104</v>
      </c>
      <c r="G202" s="47">
        <v>6.0</v>
      </c>
      <c r="H202" s="47">
        <v>28.5984</v>
      </c>
    </row>
    <row r="203">
      <c r="A203" s="45" t="s">
        <v>71</v>
      </c>
      <c r="B203" s="46">
        <v>41799.0</v>
      </c>
      <c r="C203" s="45" t="s">
        <v>83</v>
      </c>
      <c r="D203" s="45" t="s">
        <v>88</v>
      </c>
      <c r="E203" s="45" t="s">
        <v>89</v>
      </c>
      <c r="F203" s="47">
        <v>48.86</v>
      </c>
      <c r="G203" s="47">
        <v>7.0</v>
      </c>
      <c r="H203" s="47">
        <v>14.1694</v>
      </c>
    </row>
    <row r="204">
      <c r="A204" s="45" t="s">
        <v>322</v>
      </c>
      <c r="B204" s="46">
        <v>41945.0</v>
      </c>
      <c r="C204" s="45" t="s">
        <v>83</v>
      </c>
      <c r="D204" s="45" t="s">
        <v>88</v>
      </c>
      <c r="E204" s="45" t="s">
        <v>89</v>
      </c>
      <c r="F204" s="47">
        <v>46.384</v>
      </c>
      <c r="G204" s="47">
        <v>2.0</v>
      </c>
      <c r="H204" s="47">
        <v>5.2182</v>
      </c>
    </row>
    <row r="205">
      <c r="A205" s="45" t="s">
        <v>323</v>
      </c>
      <c r="B205" s="48">
        <v>41967.0</v>
      </c>
      <c r="C205" s="45" t="s">
        <v>83</v>
      </c>
      <c r="D205" s="45" t="s">
        <v>155</v>
      </c>
      <c r="E205" s="45" t="s">
        <v>85</v>
      </c>
      <c r="F205" s="47">
        <v>2.624</v>
      </c>
      <c r="G205" s="47">
        <v>1.0</v>
      </c>
      <c r="H205" s="47">
        <v>0.4264</v>
      </c>
    </row>
    <row r="206">
      <c r="A206" s="45" t="s">
        <v>324</v>
      </c>
      <c r="B206" s="46">
        <v>41835.0</v>
      </c>
      <c r="C206" s="45" t="s">
        <v>87</v>
      </c>
      <c r="D206" s="45" t="s">
        <v>325</v>
      </c>
      <c r="E206" s="45" t="s">
        <v>99</v>
      </c>
      <c r="F206" s="47">
        <v>2.97</v>
      </c>
      <c r="G206" s="47">
        <v>3.0</v>
      </c>
      <c r="H206" s="47">
        <v>1.3068</v>
      </c>
    </row>
    <row r="207">
      <c r="A207" s="45" t="s">
        <v>326</v>
      </c>
      <c r="B207" s="46">
        <v>41846.0</v>
      </c>
      <c r="C207" s="45" t="s">
        <v>83</v>
      </c>
      <c r="D207" s="45" t="s">
        <v>109</v>
      </c>
      <c r="E207" s="45" t="s">
        <v>92</v>
      </c>
      <c r="F207" s="47">
        <v>67.88</v>
      </c>
      <c r="G207" s="47">
        <v>2.0</v>
      </c>
      <c r="H207" s="47">
        <v>18.3276</v>
      </c>
    </row>
    <row r="208">
      <c r="A208" s="45" t="s">
        <v>327</v>
      </c>
      <c r="B208" s="46">
        <v>41702.0</v>
      </c>
      <c r="C208" s="45" t="s">
        <v>83</v>
      </c>
      <c r="D208" s="45" t="s">
        <v>125</v>
      </c>
      <c r="E208" s="45" t="s">
        <v>92</v>
      </c>
      <c r="F208" s="47">
        <v>354.9</v>
      </c>
      <c r="G208" s="47">
        <v>5.0</v>
      </c>
      <c r="H208" s="47">
        <v>17.745</v>
      </c>
    </row>
    <row r="209">
      <c r="A209" s="45" t="s">
        <v>328</v>
      </c>
      <c r="B209" s="46">
        <v>41894.0</v>
      </c>
      <c r="C209" s="45" t="s">
        <v>83</v>
      </c>
      <c r="D209" s="45" t="s">
        <v>84</v>
      </c>
      <c r="E209" s="45" t="s">
        <v>85</v>
      </c>
      <c r="F209" s="47">
        <v>3785.292</v>
      </c>
      <c r="G209" s="47">
        <v>6.0</v>
      </c>
      <c r="H209" s="47">
        <v>420.588</v>
      </c>
    </row>
    <row r="210">
      <c r="A210" s="45" t="s">
        <v>329</v>
      </c>
      <c r="B210" s="48">
        <v>41958.0</v>
      </c>
      <c r="C210" s="45" t="s">
        <v>83</v>
      </c>
      <c r="D210" s="45" t="s">
        <v>221</v>
      </c>
      <c r="E210" s="45" t="s">
        <v>92</v>
      </c>
      <c r="F210" s="47">
        <v>4.224</v>
      </c>
      <c r="G210" s="47">
        <v>3.0</v>
      </c>
      <c r="H210" s="47">
        <v>0.4752</v>
      </c>
    </row>
    <row r="211">
      <c r="A211" s="45" t="s">
        <v>330</v>
      </c>
      <c r="B211" s="48">
        <v>41987.0</v>
      </c>
      <c r="C211" s="45" t="s">
        <v>83</v>
      </c>
      <c r="D211" s="45" t="s">
        <v>91</v>
      </c>
      <c r="E211" s="45" t="s">
        <v>92</v>
      </c>
      <c r="F211" s="47">
        <v>186.304</v>
      </c>
      <c r="G211" s="47">
        <v>4.0</v>
      </c>
      <c r="H211" s="47">
        <v>13.9728</v>
      </c>
    </row>
    <row r="212">
      <c r="A212" s="45" t="s">
        <v>331</v>
      </c>
      <c r="B212" s="46">
        <v>41767.0</v>
      </c>
      <c r="C212" s="45" t="s">
        <v>83</v>
      </c>
      <c r="D212" s="45" t="s">
        <v>121</v>
      </c>
      <c r="E212" s="45" t="s">
        <v>85</v>
      </c>
      <c r="F212" s="47">
        <v>1799.97</v>
      </c>
      <c r="G212" s="47">
        <v>5.0</v>
      </c>
      <c r="H212" s="47">
        <v>239.996</v>
      </c>
    </row>
    <row r="213">
      <c r="A213" s="45" t="s">
        <v>332</v>
      </c>
      <c r="B213" s="48">
        <v>41988.0</v>
      </c>
      <c r="C213" s="45" t="s">
        <v>83</v>
      </c>
      <c r="D213" s="45" t="s">
        <v>88</v>
      </c>
      <c r="E213" s="45" t="s">
        <v>89</v>
      </c>
      <c r="F213" s="47">
        <v>6.16</v>
      </c>
      <c r="G213" s="47">
        <v>2.0</v>
      </c>
      <c r="H213" s="47">
        <v>1.9712</v>
      </c>
    </row>
    <row r="214">
      <c r="A214" s="45" t="s">
        <v>333</v>
      </c>
      <c r="B214" s="46">
        <v>41820.0</v>
      </c>
      <c r="C214" s="45" t="s">
        <v>87</v>
      </c>
      <c r="D214" s="45" t="s">
        <v>98</v>
      </c>
      <c r="E214" s="45" t="s">
        <v>99</v>
      </c>
      <c r="F214" s="47">
        <v>25.92</v>
      </c>
      <c r="G214" s="47">
        <v>5.0</v>
      </c>
      <c r="H214" s="47">
        <v>9.072</v>
      </c>
    </row>
    <row r="215">
      <c r="A215" s="45" t="s">
        <v>334</v>
      </c>
      <c r="B215" s="46">
        <v>41755.0</v>
      </c>
      <c r="C215" s="45" t="s">
        <v>90</v>
      </c>
      <c r="D215" s="45" t="s">
        <v>88</v>
      </c>
      <c r="E215" s="45" t="s">
        <v>89</v>
      </c>
      <c r="F215" s="47">
        <v>21.4</v>
      </c>
      <c r="G215" s="47">
        <v>5.0</v>
      </c>
      <c r="H215" s="47">
        <v>6.206</v>
      </c>
    </row>
    <row r="216">
      <c r="A216" s="45" t="s">
        <v>335</v>
      </c>
      <c r="B216" s="48">
        <v>41923.0</v>
      </c>
      <c r="C216" s="45" t="s">
        <v>90</v>
      </c>
      <c r="D216" s="45" t="s">
        <v>119</v>
      </c>
      <c r="E216" s="45" t="s">
        <v>89</v>
      </c>
      <c r="F216" s="47">
        <v>63.47</v>
      </c>
      <c r="G216" s="47">
        <v>11.0</v>
      </c>
      <c r="H216" s="47">
        <v>19.041</v>
      </c>
    </row>
    <row r="217">
      <c r="A217" s="45" t="s">
        <v>336</v>
      </c>
      <c r="B217" s="46">
        <v>41905.0</v>
      </c>
      <c r="C217" s="45" t="s">
        <v>83</v>
      </c>
      <c r="D217" s="45" t="s">
        <v>203</v>
      </c>
      <c r="E217" s="45" t="s">
        <v>99</v>
      </c>
      <c r="F217" s="47">
        <v>32.4</v>
      </c>
      <c r="G217" s="47">
        <v>5.0</v>
      </c>
      <c r="H217" s="47">
        <v>15.552</v>
      </c>
    </row>
    <row r="218">
      <c r="A218" s="45" t="s">
        <v>337</v>
      </c>
      <c r="B218" s="46">
        <v>41841.0</v>
      </c>
      <c r="C218" s="45" t="s">
        <v>87</v>
      </c>
      <c r="D218" s="45" t="s">
        <v>88</v>
      </c>
      <c r="E218" s="45" t="s">
        <v>89</v>
      </c>
      <c r="F218" s="47">
        <v>99.2</v>
      </c>
      <c r="G218" s="47">
        <v>5.0</v>
      </c>
      <c r="H218" s="47">
        <v>25.792</v>
      </c>
    </row>
    <row r="219">
      <c r="A219" s="45" t="s">
        <v>338</v>
      </c>
      <c r="B219" s="46">
        <v>41702.0</v>
      </c>
      <c r="C219" s="45" t="s">
        <v>83</v>
      </c>
      <c r="D219" s="45" t="s">
        <v>91</v>
      </c>
      <c r="E219" s="45" t="s">
        <v>92</v>
      </c>
      <c r="F219" s="47">
        <v>15.552</v>
      </c>
      <c r="G219" s="47">
        <v>3.0</v>
      </c>
      <c r="H219" s="47">
        <v>2.3328</v>
      </c>
    </row>
    <row r="220">
      <c r="A220" s="45" t="s">
        <v>339</v>
      </c>
      <c r="B220" s="48">
        <v>41931.0</v>
      </c>
      <c r="C220" s="45" t="s">
        <v>83</v>
      </c>
      <c r="D220" s="45" t="s">
        <v>88</v>
      </c>
      <c r="E220" s="45" t="s">
        <v>89</v>
      </c>
      <c r="F220" s="47">
        <v>13.44</v>
      </c>
      <c r="G220" s="47">
        <v>3.0</v>
      </c>
      <c r="H220" s="47">
        <v>6.5856</v>
      </c>
    </row>
    <row r="221">
      <c r="A221" s="45" t="s">
        <v>340</v>
      </c>
      <c r="B221" s="46">
        <v>41852.0</v>
      </c>
      <c r="C221" s="45" t="s">
        <v>87</v>
      </c>
      <c r="D221" s="45" t="s">
        <v>140</v>
      </c>
      <c r="E221" s="45" t="s">
        <v>92</v>
      </c>
      <c r="F221" s="47">
        <v>17.544</v>
      </c>
      <c r="G221" s="47">
        <v>3.0</v>
      </c>
      <c r="H221" s="47">
        <v>5.9211</v>
      </c>
    </row>
    <row r="222">
      <c r="A222" s="45" t="s">
        <v>341</v>
      </c>
      <c r="B222" s="46">
        <v>41919.0</v>
      </c>
      <c r="C222" s="45" t="s">
        <v>90</v>
      </c>
      <c r="D222" s="45" t="s">
        <v>121</v>
      </c>
      <c r="E222" s="45" t="s">
        <v>85</v>
      </c>
      <c r="F222" s="47">
        <v>129.92</v>
      </c>
      <c r="G222" s="47">
        <v>5.0</v>
      </c>
      <c r="H222" s="47">
        <v>21.112</v>
      </c>
    </row>
    <row r="223">
      <c r="A223" s="45" t="s">
        <v>342</v>
      </c>
      <c r="B223" s="46">
        <v>41842.0</v>
      </c>
      <c r="C223" s="45" t="s">
        <v>83</v>
      </c>
      <c r="D223" s="45" t="s">
        <v>88</v>
      </c>
      <c r="E223" s="45" t="s">
        <v>89</v>
      </c>
      <c r="F223" s="47">
        <v>11.52</v>
      </c>
      <c r="G223" s="47">
        <v>4.0</v>
      </c>
      <c r="H223" s="47">
        <v>3.2256</v>
      </c>
    </row>
    <row r="224">
      <c r="A224" s="45" t="s">
        <v>343</v>
      </c>
      <c r="B224" s="46">
        <v>41903.0</v>
      </c>
      <c r="C224" s="45" t="s">
        <v>83</v>
      </c>
      <c r="D224" s="45" t="s">
        <v>121</v>
      </c>
      <c r="E224" s="45" t="s">
        <v>85</v>
      </c>
      <c r="F224" s="47">
        <v>6.57</v>
      </c>
      <c r="G224" s="47">
        <v>3.0</v>
      </c>
      <c r="H224" s="47">
        <v>-5.037</v>
      </c>
    </row>
    <row r="225">
      <c r="A225" s="45" t="s">
        <v>344</v>
      </c>
      <c r="B225" s="46">
        <v>41780.0</v>
      </c>
      <c r="C225" s="45" t="s">
        <v>87</v>
      </c>
      <c r="D225" s="45" t="s">
        <v>101</v>
      </c>
      <c r="E225" s="45" t="s">
        <v>92</v>
      </c>
      <c r="F225" s="47">
        <v>2715.93</v>
      </c>
      <c r="G225" s="47">
        <v>7.0</v>
      </c>
      <c r="H225" s="47">
        <v>1276.4871</v>
      </c>
    </row>
    <row r="226">
      <c r="A226" s="45" t="s">
        <v>345</v>
      </c>
      <c r="B226" s="46">
        <v>41763.0</v>
      </c>
      <c r="C226" s="45" t="s">
        <v>83</v>
      </c>
      <c r="D226" s="45" t="s">
        <v>103</v>
      </c>
      <c r="E226" s="45" t="s">
        <v>99</v>
      </c>
      <c r="F226" s="47">
        <v>46.8</v>
      </c>
      <c r="G226" s="47">
        <v>4.0</v>
      </c>
      <c r="H226" s="47">
        <v>21.06</v>
      </c>
    </row>
    <row r="227">
      <c r="A227" s="45" t="s">
        <v>346</v>
      </c>
      <c r="B227" s="46">
        <v>41889.0</v>
      </c>
      <c r="C227" s="45" t="s">
        <v>90</v>
      </c>
      <c r="D227" s="45" t="s">
        <v>347</v>
      </c>
      <c r="E227" s="45" t="s">
        <v>99</v>
      </c>
      <c r="F227" s="47">
        <v>429.9</v>
      </c>
      <c r="G227" s="47">
        <v>5.0</v>
      </c>
      <c r="H227" s="47">
        <v>111.774</v>
      </c>
    </row>
    <row r="228">
      <c r="A228" s="45" t="s">
        <v>348</v>
      </c>
      <c r="B228" s="46">
        <v>41652.0</v>
      </c>
      <c r="C228" s="45" t="s">
        <v>83</v>
      </c>
      <c r="D228" s="45" t="s">
        <v>155</v>
      </c>
      <c r="E228" s="45" t="s">
        <v>85</v>
      </c>
      <c r="F228" s="47">
        <v>37.408</v>
      </c>
      <c r="G228" s="47">
        <v>7.0</v>
      </c>
      <c r="H228" s="47">
        <v>13.0928</v>
      </c>
    </row>
    <row r="229">
      <c r="A229" s="45" t="s">
        <v>349</v>
      </c>
      <c r="B229" s="48">
        <v>42002.0</v>
      </c>
      <c r="C229" s="45" t="s">
        <v>90</v>
      </c>
      <c r="D229" s="45" t="s">
        <v>114</v>
      </c>
      <c r="E229" s="45" t="s">
        <v>99</v>
      </c>
      <c r="F229" s="47">
        <v>8.736</v>
      </c>
      <c r="G229" s="47">
        <v>3.0</v>
      </c>
      <c r="H229" s="47">
        <v>-4.8048</v>
      </c>
    </row>
    <row r="230">
      <c r="A230" s="45" t="s">
        <v>350</v>
      </c>
      <c r="B230" s="46">
        <v>41758.0</v>
      </c>
      <c r="C230" s="45" t="s">
        <v>83</v>
      </c>
      <c r="D230" s="45" t="s">
        <v>152</v>
      </c>
      <c r="E230" s="45" t="s">
        <v>85</v>
      </c>
      <c r="F230" s="47">
        <v>19.98</v>
      </c>
      <c r="G230" s="47">
        <v>2.0</v>
      </c>
      <c r="H230" s="47">
        <v>5.1948</v>
      </c>
    </row>
    <row r="231">
      <c r="A231" s="45" t="s">
        <v>351</v>
      </c>
      <c r="B231" s="46">
        <v>41715.0</v>
      </c>
      <c r="C231" s="45" t="s">
        <v>83</v>
      </c>
      <c r="D231" s="45" t="s">
        <v>203</v>
      </c>
      <c r="E231" s="45" t="s">
        <v>99</v>
      </c>
      <c r="F231" s="47">
        <v>93.78</v>
      </c>
      <c r="G231" s="47">
        <v>2.0</v>
      </c>
      <c r="H231" s="47">
        <v>36.5742</v>
      </c>
    </row>
    <row r="232">
      <c r="A232" s="45" t="s">
        <v>352</v>
      </c>
      <c r="B232" s="46">
        <v>41856.0</v>
      </c>
      <c r="C232" s="45" t="s">
        <v>83</v>
      </c>
      <c r="D232" s="45" t="s">
        <v>88</v>
      </c>
      <c r="E232" s="45" t="s">
        <v>89</v>
      </c>
      <c r="F232" s="47">
        <v>20.94</v>
      </c>
      <c r="G232" s="47">
        <v>3.0</v>
      </c>
      <c r="H232" s="47">
        <v>9.8418</v>
      </c>
    </row>
    <row r="233">
      <c r="A233" s="45" t="s">
        <v>353</v>
      </c>
      <c r="B233" s="46">
        <v>41757.0</v>
      </c>
      <c r="C233" s="45" t="s">
        <v>87</v>
      </c>
      <c r="D233" s="45" t="s">
        <v>354</v>
      </c>
      <c r="E233" s="45" t="s">
        <v>85</v>
      </c>
      <c r="F233" s="47">
        <v>20.86</v>
      </c>
      <c r="G233" s="47">
        <v>2.0</v>
      </c>
      <c r="H233" s="47">
        <v>9.387</v>
      </c>
    </row>
    <row r="234">
      <c r="A234" s="45" t="s">
        <v>355</v>
      </c>
      <c r="B234" s="48">
        <v>41970.0</v>
      </c>
      <c r="C234" s="45" t="s">
        <v>83</v>
      </c>
      <c r="D234" s="45" t="s">
        <v>84</v>
      </c>
      <c r="E234" s="45" t="s">
        <v>85</v>
      </c>
      <c r="F234" s="47">
        <v>3.76</v>
      </c>
      <c r="G234" s="47">
        <v>2.0</v>
      </c>
      <c r="H234" s="47">
        <v>1.316</v>
      </c>
    </row>
    <row r="235">
      <c r="A235" s="45" t="s">
        <v>356</v>
      </c>
      <c r="B235" s="48">
        <v>41959.0</v>
      </c>
      <c r="C235" s="45" t="s">
        <v>87</v>
      </c>
      <c r="D235" s="45" t="s">
        <v>88</v>
      </c>
      <c r="E235" s="45" t="s">
        <v>89</v>
      </c>
      <c r="F235" s="47">
        <v>79.968</v>
      </c>
      <c r="G235" s="47">
        <v>4.0</v>
      </c>
      <c r="H235" s="47">
        <v>-17.9928</v>
      </c>
    </row>
    <row r="236">
      <c r="A236" s="45" t="s">
        <v>357</v>
      </c>
      <c r="B236" s="48">
        <v>41968.0</v>
      </c>
      <c r="C236" s="45" t="s">
        <v>90</v>
      </c>
      <c r="D236" s="45" t="s">
        <v>84</v>
      </c>
      <c r="E236" s="45" t="s">
        <v>85</v>
      </c>
      <c r="F236" s="47">
        <v>1117.92</v>
      </c>
      <c r="G236" s="47">
        <v>4.0</v>
      </c>
      <c r="H236" s="47">
        <v>55.896</v>
      </c>
    </row>
    <row r="237">
      <c r="A237" s="45" t="s">
        <v>358</v>
      </c>
      <c r="B237" s="46">
        <v>41770.0</v>
      </c>
      <c r="C237" s="45" t="s">
        <v>90</v>
      </c>
      <c r="D237" s="45" t="s">
        <v>114</v>
      </c>
      <c r="E237" s="45" t="s">
        <v>99</v>
      </c>
      <c r="F237" s="47">
        <v>17.472</v>
      </c>
      <c r="G237" s="47">
        <v>3.0</v>
      </c>
      <c r="H237" s="47">
        <v>5.6784</v>
      </c>
    </row>
    <row r="238">
      <c r="A238" s="45" t="s">
        <v>359</v>
      </c>
      <c r="B238" s="48">
        <v>41960.0</v>
      </c>
      <c r="C238" s="45" t="s">
        <v>87</v>
      </c>
      <c r="D238" s="45" t="s">
        <v>152</v>
      </c>
      <c r="E238" s="45" t="s">
        <v>85</v>
      </c>
      <c r="F238" s="47">
        <v>2934.33</v>
      </c>
      <c r="G238" s="47">
        <v>7.0</v>
      </c>
      <c r="H238" s="47">
        <v>792.2691</v>
      </c>
    </row>
    <row r="239">
      <c r="A239" s="45" t="s">
        <v>360</v>
      </c>
      <c r="B239" s="48">
        <v>41988.0</v>
      </c>
      <c r="C239" s="45" t="s">
        <v>87</v>
      </c>
      <c r="D239" s="45" t="s">
        <v>114</v>
      </c>
      <c r="E239" s="45" t="s">
        <v>99</v>
      </c>
      <c r="F239" s="47">
        <v>8.544</v>
      </c>
      <c r="G239" s="47">
        <v>2.0</v>
      </c>
      <c r="H239" s="47">
        <v>-7.476</v>
      </c>
    </row>
    <row r="240">
      <c r="A240" s="45" t="s">
        <v>361</v>
      </c>
      <c r="B240" s="46">
        <v>41946.0</v>
      </c>
      <c r="C240" s="45" t="s">
        <v>87</v>
      </c>
      <c r="D240" s="45" t="s">
        <v>215</v>
      </c>
      <c r="E240" s="45" t="s">
        <v>85</v>
      </c>
      <c r="F240" s="47">
        <v>5.76</v>
      </c>
      <c r="G240" s="47">
        <v>2.0</v>
      </c>
      <c r="H240" s="47">
        <v>2.8224</v>
      </c>
    </row>
    <row r="241">
      <c r="A241" s="45" t="s">
        <v>362</v>
      </c>
      <c r="B241" s="46">
        <v>41920.0</v>
      </c>
      <c r="C241" s="45" t="s">
        <v>83</v>
      </c>
      <c r="D241" s="45" t="s">
        <v>84</v>
      </c>
      <c r="E241" s="45" t="s">
        <v>85</v>
      </c>
      <c r="F241" s="47">
        <v>123.92</v>
      </c>
      <c r="G241" s="47">
        <v>4.0</v>
      </c>
      <c r="H241" s="47">
        <v>55.764</v>
      </c>
    </row>
    <row r="242">
      <c r="A242" s="45" t="s">
        <v>363</v>
      </c>
      <c r="B242" s="46">
        <v>41824.0</v>
      </c>
      <c r="C242" s="45" t="s">
        <v>87</v>
      </c>
      <c r="D242" s="45" t="s">
        <v>271</v>
      </c>
      <c r="E242" s="45" t="s">
        <v>89</v>
      </c>
      <c r="F242" s="47">
        <v>177.536</v>
      </c>
      <c r="G242" s="47">
        <v>4.0</v>
      </c>
      <c r="H242" s="47">
        <v>62.1376</v>
      </c>
    </row>
    <row r="243">
      <c r="A243" s="45" t="s">
        <v>364</v>
      </c>
      <c r="B243" s="48">
        <v>42000.0</v>
      </c>
      <c r="C243" s="45" t="s">
        <v>90</v>
      </c>
      <c r="D243" s="45" t="s">
        <v>88</v>
      </c>
      <c r="E243" s="45" t="s">
        <v>89</v>
      </c>
      <c r="F243" s="47">
        <v>11.56</v>
      </c>
      <c r="G243" s="47">
        <v>4.0</v>
      </c>
      <c r="H243" s="47">
        <v>5.4332</v>
      </c>
    </row>
    <row r="244">
      <c r="A244" s="45" t="s">
        <v>365</v>
      </c>
      <c r="B244" s="46">
        <v>41950.0</v>
      </c>
      <c r="C244" s="45" t="s">
        <v>83</v>
      </c>
      <c r="D244" s="45" t="s">
        <v>191</v>
      </c>
      <c r="E244" s="45" t="s">
        <v>99</v>
      </c>
      <c r="F244" s="47">
        <v>245.88</v>
      </c>
      <c r="G244" s="47">
        <v>6.0</v>
      </c>
      <c r="H244" s="47">
        <v>68.8464</v>
      </c>
    </row>
    <row r="245">
      <c r="A245" s="45" t="s">
        <v>366</v>
      </c>
      <c r="B245" s="46">
        <v>41902.0</v>
      </c>
      <c r="C245" s="45" t="s">
        <v>83</v>
      </c>
      <c r="D245" s="45" t="s">
        <v>114</v>
      </c>
      <c r="E245" s="45" t="s">
        <v>99</v>
      </c>
      <c r="F245" s="47">
        <v>493.43</v>
      </c>
      <c r="G245" s="47">
        <v>5.0</v>
      </c>
      <c r="H245" s="47">
        <v>-70.49</v>
      </c>
    </row>
    <row r="246">
      <c r="A246" s="45" t="s">
        <v>367</v>
      </c>
      <c r="B246" s="46">
        <v>41875.0</v>
      </c>
      <c r="C246" s="45" t="s">
        <v>87</v>
      </c>
      <c r="D246" s="45" t="s">
        <v>133</v>
      </c>
      <c r="E246" s="45" t="s">
        <v>92</v>
      </c>
      <c r="F246" s="47">
        <v>25.5</v>
      </c>
      <c r="G246" s="47">
        <v>3.0</v>
      </c>
      <c r="H246" s="47">
        <v>6.63</v>
      </c>
    </row>
    <row r="247">
      <c r="A247" s="45" t="s">
        <v>368</v>
      </c>
      <c r="B247" s="46">
        <v>41974.0</v>
      </c>
      <c r="C247" s="45" t="s">
        <v>83</v>
      </c>
      <c r="D247" s="45" t="s">
        <v>191</v>
      </c>
      <c r="E247" s="45" t="s">
        <v>99</v>
      </c>
      <c r="F247" s="47">
        <v>2807.84</v>
      </c>
      <c r="G247" s="47">
        <v>8.0</v>
      </c>
      <c r="H247" s="47">
        <v>673.8816</v>
      </c>
    </row>
    <row r="248">
      <c r="A248" s="45" t="s">
        <v>369</v>
      </c>
      <c r="B248" s="48">
        <v>41966.0</v>
      </c>
      <c r="C248" s="45" t="s">
        <v>87</v>
      </c>
      <c r="D248" s="45" t="s">
        <v>98</v>
      </c>
      <c r="E248" s="45" t="s">
        <v>99</v>
      </c>
      <c r="F248" s="47">
        <v>6.368</v>
      </c>
      <c r="G248" s="47">
        <v>2.0</v>
      </c>
      <c r="H248" s="47">
        <v>-2.5472</v>
      </c>
    </row>
    <row r="249">
      <c r="A249" s="45" t="s">
        <v>370</v>
      </c>
      <c r="B249" s="46">
        <v>41945.0</v>
      </c>
      <c r="C249" s="45" t="s">
        <v>90</v>
      </c>
      <c r="D249" s="45" t="s">
        <v>91</v>
      </c>
      <c r="E249" s="45" t="s">
        <v>92</v>
      </c>
      <c r="F249" s="47">
        <v>799.92</v>
      </c>
      <c r="G249" s="47">
        <v>10.0</v>
      </c>
      <c r="H249" s="47">
        <v>239.976</v>
      </c>
    </row>
    <row r="250">
      <c r="A250" s="45" t="s">
        <v>371</v>
      </c>
      <c r="B250" s="48">
        <v>41992.0</v>
      </c>
      <c r="C250" s="45" t="s">
        <v>83</v>
      </c>
      <c r="D250" s="45" t="s">
        <v>255</v>
      </c>
      <c r="E250" s="45" t="s">
        <v>92</v>
      </c>
      <c r="F250" s="47">
        <v>152.76</v>
      </c>
      <c r="G250" s="47">
        <v>6.0</v>
      </c>
      <c r="H250" s="47">
        <v>74.8524</v>
      </c>
    </row>
    <row r="251">
      <c r="A251" s="45" t="s">
        <v>372</v>
      </c>
      <c r="B251" s="46">
        <v>41915.0</v>
      </c>
      <c r="C251" s="45" t="s">
        <v>83</v>
      </c>
      <c r="D251" s="45" t="s">
        <v>98</v>
      </c>
      <c r="E251" s="45" t="s">
        <v>99</v>
      </c>
      <c r="F251" s="47">
        <v>4.344</v>
      </c>
      <c r="G251" s="47">
        <v>3.0</v>
      </c>
      <c r="H251" s="47">
        <v>0.8688</v>
      </c>
    </row>
    <row r="252">
      <c r="A252" s="45" t="s">
        <v>373</v>
      </c>
      <c r="B252" s="46">
        <v>41721.0</v>
      </c>
      <c r="C252" s="45" t="s">
        <v>83</v>
      </c>
      <c r="D252" s="45" t="s">
        <v>88</v>
      </c>
      <c r="E252" s="45" t="s">
        <v>89</v>
      </c>
      <c r="F252" s="47">
        <v>330.4</v>
      </c>
      <c r="G252" s="47">
        <v>2.0</v>
      </c>
      <c r="H252" s="47">
        <v>85.904</v>
      </c>
    </row>
    <row r="253">
      <c r="A253" s="45" t="s">
        <v>374</v>
      </c>
      <c r="B253" s="48">
        <v>41993.0</v>
      </c>
      <c r="C253" s="45" t="s">
        <v>83</v>
      </c>
      <c r="D253" s="45" t="s">
        <v>98</v>
      </c>
      <c r="E253" s="45" t="s">
        <v>99</v>
      </c>
      <c r="F253" s="47">
        <v>19.432</v>
      </c>
      <c r="G253" s="47">
        <v>2.0</v>
      </c>
      <c r="H253" s="47">
        <v>-49.5516</v>
      </c>
    </row>
    <row r="254">
      <c r="A254" s="45" t="s">
        <v>375</v>
      </c>
      <c r="B254" s="46">
        <v>41909.0</v>
      </c>
      <c r="C254" s="45" t="s">
        <v>87</v>
      </c>
      <c r="D254" s="45" t="s">
        <v>215</v>
      </c>
      <c r="E254" s="45" t="s">
        <v>85</v>
      </c>
      <c r="F254" s="47">
        <v>87.54</v>
      </c>
      <c r="G254" s="47">
        <v>3.0</v>
      </c>
      <c r="H254" s="47">
        <v>37.6422</v>
      </c>
    </row>
    <row r="255">
      <c r="A255" s="45" t="s">
        <v>376</v>
      </c>
      <c r="B255" s="46">
        <v>41949.0</v>
      </c>
      <c r="C255" s="45" t="s">
        <v>83</v>
      </c>
      <c r="D255" s="45" t="s">
        <v>109</v>
      </c>
      <c r="E255" s="45" t="s">
        <v>92</v>
      </c>
      <c r="F255" s="47">
        <v>43.68</v>
      </c>
      <c r="G255" s="47">
        <v>6.0</v>
      </c>
      <c r="H255" s="47">
        <v>20.9664</v>
      </c>
    </row>
    <row r="256">
      <c r="A256" s="45" t="s">
        <v>377</v>
      </c>
      <c r="B256" s="48">
        <v>41953.0</v>
      </c>
      <c r="C256" s="45" t="s">
        <v>83</v>
      </c>
      <c r="D256" s="45" t="s">
        <v>103</v>
      </c>
      <c r="E256" s="45" t="s">
        <v>99</v>
      </c>
      <c r="F256" s="47">
        <v>3.9</v>
      </c>
      <c r="G256" s="47">
        <v>2.0</v>
      </c>
      <c r="H256" s="47">
        <v>1.521</v>
      </c>
    </row>
    <row r="257">
      <c r="A257" s="45" t="s">
        <v>378</v>
      </c>
      <c r="B257" s="48">
        <v>41971.0</v>
      </c>
      <c r="C257" s="45" t="s">
        <v>83</v>
      </c>
      <c r="D257" s="45" t="s">
        <v>84</v>
      </c>
      <c r="E257" s="45" t="s">
        <v>85</v>
      </c>
      <c r="F257" s="47">
        <v>17.248</v>
      </c>
      <c r="G257" s="47">
        <v>2.0</v>
      </c>
      <c r="H257" s="47">
        <v>6.0368</v>
      </c>
    </row>
    <row r="258">
      <c r="A258" s="45" t="s">
        <v>379</v>
      </c>
      <c r="B258" s="46">
        <v>41947.0</v>
      </c>
      <c r="C258" s="45" t="s">
        <v>87</v>
      </c>
      <c r="D258" s="45" t="s">
        <v>140</v>
      </c>
      <c r="E258" s="45" t="s">
        <v>92</v>
      </c>
      <c r="F258" s="47">
        <v>8.376</v>
      </c>
      <c r="G258" s="47">
        <v>3.0</v>
      </c>
      <c r="H258" s="47">
        <v>2.7222</v>
      </c>
    </row>
    <row r="259">
      <c r="A259" s="45" t="s">
        <v>380</v>
      </c>
      <c r="B259" s="46">
        <v>41946.0</v>
      </c>
      <c r="C259" s="45" t="s">
        <v>83</v>
      </c>
      <c r="D259" s="45" t="s">
        <v>84</v>
      </c>
      <c r="E259" s="45" t="s">
        <v>85</v>
      </c>
      <c r="F259" s="47">
        <v>783.96</v>
      </c>
      <c r="G259" s="47">
        <v>4.0</v>
      </c>
      <c r="H259" s="47">
        <v>219.5088</v>
      </c>
    </row>
    <row r="260">
      <c r="A260" s="45" t="s">
        <v>381</v>
      </c>
      <c r="B260" s="48">
        <v>41971.0</v>
      </c>
      <c r="C260" s="45" t="s">
        <v>83</v>
      </c>
      <c r="D260" s="45" t="s">
        <v>98</v>
      </c>
      <c r="E260" s="45" t="s">
        <v>99</v>
      </c>
      <c r="F260" s="47">
        <v>998.85</v>
      </c>
      <c r="G260" s="47">
        <v>5.0</v>
      </c>
      <c r="H260" s="47">
        <v>-199.77</v>
      </c>
    </row>
    <row r="261">
      <c r="A261" s="45" t="s">
        <v>382</v>
      </c>
      <c r="B261" s="46">
        <v>41765.0</v>
      </c>
      <c r="C261" s="45" t="s">
        <v>90</v>
      </c>
      <c r="D261" s="45" t="s">
        <v>88</v>
      </c>
      <c r="E261" s="45" t="s">
        <v>89</v>
      </c>
      <c r="F261" s="47">
        <v>140.736</v>
      </c>
      <c r="G261" s="47">
        <v>8.0</v>
      </c>
      <c r="H261" s="47">
        <v>52.776</v>
      </c>
    </row>
    <row r="262">
      <c r="A262" s="45" t="s">
        <v>383</v>
      </c>
      <c r="B262" s="46">
        <v>41870.0</v>
      </c>
      <c r="C262" s="45" t="s">
        <v>83</v>
      </c>
      <c r="D262" s="45" t="s">
        <v>155</v>
      </c>
      <c r="E262" s="45" t="s">
        <v>85</v>
      </c>
      <c r="F262" s="47">
        <v>10.72</v>
      </c>
      <c r="G262" s="47">
        <v>2.0</v>
      </c>
      <c r="H262" s="47">
        <v>1.742</v>
      </c>
    </row>
    <row r="263">
      <c r="A263" s="45" t="s">
        <v>384</v>
      </c>
      <c r="B263" s="46">
        <v>41684.0</v>
      </c>
      <c r="C263" s="45" t="s">
        <v>87</v>
      </c>
      <c r="D263" s="45" t="s">
        <v>119</v>
      </c>
      <c r="E263" s="45" t="s">
        <v>89</v>
      </c>
      <c r="F263" s="47">
        <v>239.97</v>
      </c>
      <c r="G263" s="47">
        <v>3.0</v>
      </c>
      <c r="H263" s="47">
        <v>86.3892</v>
      </c>
    </row>
    <row r="264">
      <c r="A264" s="45" t="s">
        <v>385</v>
      </c>
      <c r="B264" s="46">
        <v>41737.0</v>
      </c>
      <c r="C264" s="45" t="s">
        <v>83</v>
      </c>
      <c r="D264" s="45" t="s">
        <v>155</v>
      </c>
      <c r="E264" s="45" t="s">
        <v>85</v>
      </c>
      <c r="F264" s="47">
        <v>172.11</v>
      </c>
      <c r="G264" s="47">
        <v>1.0</v>
      </c>
      <c r="H264" s="47">
        <v>-94.6605</v>
      </c>
    </row>
    <row r="265">
      <c r="A265" s="45" t="s">
        <v>386</v>
      </c>
      <c r="B265" s="46">
        <v>41751.0</v>
      </c>
      <c r="C265" s="45" t="s">
        <v>87</v>
      </c>
      <c r="D265" s="45" t="s">
        <v>84</v>
      </c>
      <c r="E265" s="45" t="s">
        <v>85</v>
      </c>
      <c r="F265" s="47">
        <v>247.84</v>
      </c>
      <c r="G265" s="47">
        <v>8.0</v>
      </c>
      <c r="H265" s="47">
        <v>121.4416</v>
      </c>
    </row>
    <row r="266">
      <c r="A266" s="45" t="s">
        <v>387</v>
      </c>
      <c r="B266" s="48">
        <v>41967.0</v>
      </c>
      <c r="C266" s="45" t="s">
        <v>90</v>
      </c>
      <c r="D266" s="45" t="s">
        <v>101</v>
      </c>
      <c r="E266" s="45" t="s">
        <v>92</v>
      </c>
      <c r="F266" s="47">
        <v>111.15</v>
      </c>
      <c r="G266" s="47">
        <v>5.0</v>
      </c>
      <c r="H266" s="47">
        <v>48.906</v>
      </c>
    </row>
    <row r="267">
      <c r="A267" s="45" t="s">
        <v>388</v>
      </c>
      <c r="B267" s="46">
        <v>41742.0</v>
      </c>
      <c r="C267" s="45" t="s">
        <v>87</v>
      </c>
      <c r="D267" s="45" t="s">
        <v>121</v>
      </c>
      <c r="E267" s="45" t="s">
        <v>85</v>
      </c>
      <c r="F267" s="47">
        <v>17.856</v>
      </c>
      <c r="G267" s="47">
        <v>4.0</v>
      </c>
      <c r="H267" s="47">
        <v>1.116</v>
      </c>
    </row>
    <row r="268">
      <c r="A268" s="45" t="s">
        <v>389</v>
      </c>
      <c r="B268" s="46">
        <v>41686.0</v>
      </c>
      <c r="C268" s="45" t="s">
        <v>83</v>
      </c>
      <c r="D268" s="45" t="s">
        <v>98</v>
      </c>
      <c r="E268" s="45" t="s">
        <v>99</v>
      </c>
      <c r="F268" s="47">
        <v>1.08</v>
      </c>
      <c r="G268" s="47">
        <v>3.0</v>
      </c>
      <c r="H268" s="47">
        <v>-1.728</v>
      </c>
    </row>
    <row r="269">
      <c r="A269" s="45" t="s">
        <v>390</v>
      </c>
      <c r="B269" s="48">
        <v>41968.0</v>
      </c>
      <c r="C269" s="45" t="s">
        <v>83</v>
      </c>
      <c r="D269" s="45" t="s">
        <v>391</v>
      </c>
      <c r="E269" s="45" t="s">
        <v>85</v>
      </c>
      <c r="F269" s="47">
        <v>52.96</v>
      </c>
      <c r="G269" s="47">
        <v>2.0</v>
      </c>
      <c r="H269" s="47">
        <v>20.1248</v>
      </c>
    </row>
    <row r="270">
      <c r="A270" s="45" t="s">
        <v>392</v>
      </c>
      <c r="B270" s="48">
        <v>41955.0</v>
      </c>
      <c r="C270" s="45" t="s">
        <v>83</v>
      </c>
      <c r="D270" s="45" t="s">
        <v>98</v>
      </c>
      <c r="E270" s="45" t="s">
        <v>99</v>
      </c>
      <c r="F270" s="47">
        <v>25.128</v>
      </c>
      <c r="G270" s="47">
        <v>3.0</v>
      </c>
      <c r="H270" s="47">
        <v>-6.9102</v>
      </c>
    </row>
    <row r="271">
      <c r="A271" s="45" t="s">
        <v>393</v>
      </c>
      <c r="B271" s="46">
        <v>41842.0</v>
      </c>
      <c r="C271" s="45" t="s">
        <v>90</v>
      </c>
      <c r="D271" s="45" t="s">
        <v>88</v>
      </c>
      <c r="E271" s="45" t="s">
        <v>89</v>
      </c>
      <c r="F271" s="47">
        <v>19.68</v>
      </c>
      <c r="G271" s="47">
        <v>6.0</v>
      </c>
      <c r="H271" s="47">
        <v>6.4944</v>
      </c>
    </row>
    <row r="272">
      <c r="A272" s="45" t="s">
        <v>394</v>
      </c>
      <c r="B272" s="46">
        <v>41976.0</v>
      </c>
      <c r="C272" s="45" t="s">
        <v>83</v>
      </c>
      <c r="D272" s="45" t="s">
        <v>347</v>
      </c>
      <c r="E272" s="45" t="s">
        <v>99</v>
      </c>
      <c r="F272" s="47">
        <v>479.96</v>
      </c>
      <c r="G272" s="47">
        <v>4.0</v>
      </c>
      <c r="H272" s="47">
        <v>134.3888</v>
      </c>
    </row>
    <row r="273">
      <c r="A273" s="45" t="s">
        <v>395</v>
      </c>
      <c r="B273" s="46">
        <v>41889.0</v>
      </c>
      <c r="C273" s="45" t="s">
        <v>87</v>
      </c>
      <c r="D273" s="45" t="s">
        <v>121</v>
      </c>
      <c r="E273" s="45" t="s">
        <v>85</v>
      </c>
      <c r="F273" s="47">
        <v>64.784</v>
      </c>
      <c r="G273" s="47">
        <v>1.0</v>
      </c>
      <c r="H273" s="47">
        <v>-14.5764</v>
      </c>
    </row>
    <row r="274">
      <c r="A274" s="45" t="s">
        <v>396</v>
      </c>
      <c r="B274" s="46">
        <v>41911.0</v>
      </c>
      <c r="C274" s="45" t="s">
        <v>87</v>
      </c>
      <c r="D274" s="45" t="s">
        <v>121</v>
      </c>
      <c r="E274" s="45" t="s">
        <v>85</v>
      </c>
      <c r="F274" s="47">
        <v>4.224</v>
      </c>
      <c r="G274" s="47">
        <v>3.0</v>
      </c>
      <c r="H274" s="47">
        <v>1.4784</v>
      </c>
    </row>
    <row r="275">
      <c r="A275" s="45" t="s">
        <v>397</v>
      </c>
      <c r="B275" s="46">
        <v>41820.0</v>
      </c>
      <c r="C275" s="45" t="s">
        <v>83</v>
      </c>
      <c r="D275" s="45" t="s">
        <v>114</v>
      </c>
      <c r="E275" s="45" t="s">
        <v>99</v>
      </c>
      <c r="F275" s="47">
        <v>5.248</v>
      </c>
      <c r="G275" s="47">
        <v>4.0</v>
      </c>
      <c r="H275" s="47">
        <v>1.64</v>
      </c>
    </row>
    <row r="276">
      <c r="A276" s="45" t="s">
        <v>398</v>
      </c>
      <c r="B276" s="46">
        <v>41890.0</v>
      </c>
      <c r="C276" s="45" t="s">
        <v>87</v>
      </c>
      <c r="D276" s="45" t="s">
        <v>84</v>
      </c>
      <c r="E276" s="45" t="s">
        <v>85</v>
      </c>
      <c r="F276" s="47">
        <v>16.78</v>
      </c>
      <c r="G276" s="47">
        <v>2.0</v>
      </c>
      <c r="H276" s="47">
        <v>4.195</v>
      </c>
    </row>
    <row r="277">
      <c r="A277" s="45" t="s">
        <v>399</v>
      </c>
      <c r="B277" s="46">
        <v>41831.0</v>
      </c>
      <c r="C277" s="45" t="s">
        <v>83</v>
      </c>
      <c r="D277" s="45" t="s">
        <v>98</v>
      </c>
      <c r="E277" s="45" t="s">
        <v>99</v>
      </c>
      <c r="F277" s="47">
        <v>575.968</v>
      </c>
      <c r="G277" s="47">
        <v>4.0</v>
      </c>
      <c r="H277" s="47">
        <v>43.1976</v>
      </c>
    </row>
    <row r="278">
      <c r="A278" s="45" t="s">
        <v>400</v>
      </c>
      <c r="B278" s="46">
        <v>41873.0</v>
      </c>
      <c r="C278" s="45" t="s">
        <v>90</v>
      </c>
      <c r="D278" s="45" t="s">
        <v>155</v>
      </c>
      <c r="E278" s="45" t="s">
        <v>85</v>
      </c>
      <c r="F278" s="47">
        <v>3.912</v>
      </c>
      <c r="G278" s="47">
        <v>1.0</v>
      </c>
      <c r="H278" s="47">
        <v>1.0269</v>
      </c>
    </row>
    <row r="279">
      <c r="A279" s="45" t="s">
        <v>401</v>
      </c>
      <c r="B279" s="46">
        <v>41877.0</v>
      </c>
      <c r="C279" s="45" t="s">
        <v>90</v>
      </c>
      <c r="D279" s="45" t="s">
        <v>88</v>
      </c>
      <c r="E279" s="45" t="s">
        <v>89</v>
      </c>
      <c r="F279" s="47">
        <v>176.8</v>
      </c>
      <c r="G279" s="47">
        <v>8.0</v>
      </c>
      <c r="H279" s="47">
        <v>22.984</v>
      </c>
    </row>
    <row r="280">
      <c r="A280" s="45" t="s">
        <v>402</v>
      </c>
      <c r="B280" s="46">
        <v>41838.0</v>
      </c>
      <c r="C280" s="45" t="s">
        <v>90</v>
      </c>
      <c r="D280" s="45" t="s">
        <v>95</v>
      </c>
      <c r="E280" s="45" t="s">
        <v>89</v>
      </c>
      <c r="F280" s="47">
        <v>259.136</v>
      </c>
      <c r="G280" s="47">
        <v>4.0</v>
      </c>
      <c r="H280" s="47">
        <v>-25.9136</v>
      </c>
    </row>
    <row r="281">
      <c r="A281" s="45" t="s">
        <v>403</v>
      </c>
      <c r="B281" s="48">
        <v>41925.0</v>
      </c>
      <c r="C281" s="45" t="s">
        <v>87</v>
      </c>
      <c r="D281" s="45" t="s">
        <v>84</v>
      </c>
      <c r="E281" s="45" t="s">
        <v>85</v>
      </c>
      <c r="F281" s="47">
        <v>7.752</v>
      </c>
      <c r="G281" s="47">
        <v>3.0</v>
      </c>
      <c r="H281" s="47">
        <v>2.8101</v>
      </c>
    </row>
    <row r="282">
      <c r="A282" s="45" t="s">
        <v>404</v>
      </c>
      <c r="B282" s="46">
        <v>41950.0</v>
      </c>
      <c r="C282" s="45" t="s">
        <v>83</v>
      </c>
      <c r="D282" s="45" t="s">
        <v>88</v>
      </c>
      <c r="E282" s="45" t="s">
        <v>89</v>
      </c>
      <c r="F282" s="47">
        <v>123.144</v>
      </c>
      <c r="G282" s="47">
        <v>7.0</v>
      </c>
      <c r="H282" s="47">
        <v>46.179</v>
      </c>
    </row>
    <row r="283">
      <c r="A283" s="45" t="s">
        <v>405</v>
      </c>
      <c r="B283" s="46">
        <v>41906.0</v>
      </c>
      <c r="C283" s="45" t="s">
        <v>83</v>
      </c>
      <c r="D283" s="45" t="s">
        <v>88</v>
      </c>
      <c r="E283" s="45" t="s">
        <v>89</v>
      </c>
      <c r="F283" s="47">
        <v>211.96</v>
      </c>
      <c r="G283" s="47">
        <v>4.0</v>
      </c>
      <c r="H283" s="47">
        <v>8.4784</v>
      </c>
    </row>
    <row r="284">
      <c r="A284" s="45" t="s">
        <v>406</v>
      </c>
      <c r="B284" s="46">
        <v>41672.0</v>
      </c>
      <c r="C284" s="45" t="s">
        <v>83</v>
      </c>
      <c r="D284" s="45" t="s">
        <v>91</v>
      </c>
      <c r="E284" s="45" t="s">
        <v>92</v>
      </c>
      <c r="F284" s="47">
        <v>18.336</v>
      </c>
      <c r="G284" s="47">
        <v>2.0</v>
      </c>
      <c r="H284" s="47">
        <v>-12.224</v>
      </c>
    </row>
    <row r="285">
      <c r="A285" s="45" t="s">
        <v>407</v>
      </c>
      <c r="B285" s="46">
        <v>41657.0</v>
      </c>
      <c r="C285" s="45" t="s">
        <v>87</v>
      </c>
      <c r="D285" s="45" t="s">
        <v>408</v>
      </c>
      <c r="E285" s="45" t="s">
        <v>89</v>
      </c>
      <c r="F285" s="47">
        <v>64.864</v>
      </c>
      <c r="G285" s="47">
        <v>4.0</v>
      </c>
      <c r="H285" s="47">
        <v>6.4864</v>
      </c>
    </row>
    <row r="286">
      <c r="A286" s="45" t="s">
        <v>409</v>
      </c>
      <c r="B286" s="46">
        <v>41950.0</v>
      </c>
      <c r="C286" s="45" t="s">
        <v>87</v>
      </c>
      <c r="D286" s="45" t="s">
        <v>98</v>
      </c>
      <c r="E286" s="45" t="s">
        <v>99</v>
      </c>
      <c r="F286" s="47">
        <v>26.046</v>
      </c>
      <c r="G286" s="47">
        <v>3.0</v>
      </c>
      <c r="H286" s="47">
        <v>-44.2782</v>
      </c>
    </row>
    <row r="287">
      <c r="A287" s="45" t="s">
        <v>410</v>
      </c>
      <c r="B287" s="46">
        <v>41808.0</v>
      </c>
      <c r="C287" s="45" t="s">
        <v>83</v>
      </c>
      <c r="D287" s="45" t="s">
        <v>88</v>
      </c>
      <c r="E287" s="45" t="s">
        <v>89</v>
      </c>
      <c r="F287" s="47">
        <v>139.8</v>
      </c>
      <c r="G287" s="47">
        <v>5.0</v>
      </c>
      <c r="H287" s="47">
        <v>12.2325</v>
      </c>
    </row>
    <row r="288">
      <c r="A288" s="45" t="s">
        <v>411</v>
      </c>
      <c r="B288" s="48">
        <v>41990.0</v>
      </c>
      <c r="C288" s="45" t="s">
        <v>83</v>
      </c>
      <c r="D288" s="45" t="s">
        <v>109</v>
      </c>
      <c r="E288" s="45" t="s">
        <v>92</v>
      </c>
      <c r="F288" s="47">
        <v>40.05</v>
      </c>
      <c r="G288" s="47">
        <v>3.0</v>
      </c>
      <c r="H288" s="47">
        <v>11.214</v>
      </c>
    </row>
    <row r="289">
      <c r="A289" s="45" t="s">
        <v>412</v>
      </c>
      <c r="B289" s="46">
        <v>41736.0</v>
      </c>
      <c r="C289" s="45" t="s">
        <v>83</v>
      </c>
      <c r="D289" s="45" t="s">
        <v>255</v>
      </c>
      <c r="E289" s="45" t="s">
        <v>92</v>
      </c>
      <c r="F289" s="47">
        <v>8.96</v>
      </c>
      <c r="G289" s="47">
        <v>2.0</v>
      </c>
      <c r="H289" s="47">
        <v>2.7776</v>
      </c>
    </row>
    <row r="290">
      <c r="A290" s="45" t="s">
        <v>413</v>
      </c>
      <c r="B290" s="48">
        <v>41986.0</v>
      </c>
      <c r="C290" s="45" t="s">
        <v>87</v>
      </c>
      <c r="D290" s="45" t="s">
        <v>95</v>
      </c>
      <c r="E290" s="45" t="s">
        <v>89</v>
      </c>
      <c r="F290" s="47">
        <v>87.96</v>
      </c>
      <c r="G290" s="47">
        <v>3.0</v>
      </c>
      <c r="H290" s="47">
        <v>7.6965</v>
      </c>
    </row>
    <row r="291">
      <c r="A291" s="45" t="s">
        <v>414</v>
      </c>
      <c r="B291" s="48">
        <v>41989.0</v>
      </c>
      <c r="C291" s="45" t="s">
        <v>87</v>
      </c>
      <c r="D291" s="45" t="s">
        <v>88</v>
      </c>
      <c r="E291" s="45" t="s">
        <v>89</v>
      </c>
      <c r="F291" s="47">
        <v>1403.92</v>
      </c>
      <c r="G291" s="47">
        <v>5.0</v>
      </c>
      <c r="H291" s="47">
        <v>70.196</v>
      </c>
    </row>
    <row r="292">
      <c r="A292" s="45" t="s">
        <v>415</v>
      </c>
      <c r="B292" s="48">
        <v>41929.0</v>
      </c>
      <c r="C292" s="45" t="s">
        <v>83</v>
      </c>
      <c r="D292" s="45" t="s">
        <v>98</v>
      </c>
      <c r="E292" s="45" t="s">
        <v>99</v>
      </c>
      <c r="F292" s="47">
        <v>10.78</v>
      </c>
      <c r="G292" s="47">
        <v>5.0</v>
      </c>
      <c r="H292" s="47">
        <v>-17.248</v>
      </c>
    </row>
    <row r="293">
      <c r="A293" s="45" t="s">
        <v>416</v>
      </c>
      <c r="B293" s="46">
        <v>41786.0</v>
      </c>
      <c r="C293" s="45" t="s">
        <v>87</v>
      </c>
      <c r="D293" s="45" t="s">
        <v>88</v>
      </c>
      <c r="E293" s="45" t="s">
        <v>89</v>
      </c>
      <c r="F293" s="47">
        <v>567.12</v>
      </c>
      <c r="G293" s="47">
        <v>10.0</v>
      </c>
      <c r="H293" s="47">
        <v>-28.356</v>
      </c>
    </row>
    <row r="294">
      <c r="A294" s="45" t="s">
        <v>417</v>
      </c>
      <c r="B294" s="46">
        <v>41834.0</v>
      </c>
      <c r="C294" s="45" t="s">
        <v>90</v>
      </c>
      <c r="D294" s="45" t="s">
        <v>152</v>
      </c>
      <c r="E294" s="45" t="s">
        <v>85</v>
      </c>
      <c r="F294" s="47">
        <v>39.48</v>
      </c>
      <c r="G294" s="47">
        <v>1.0</v>
      </c>
      <c r="H294" s="47">
        <v>11.0544</v>
      </c>
    </row>
    <row r="295">
      <c r="A295" s="45" t="s">
        <v>418</v>
      </c>
      <c r="B295" s="46">
        <v>41859.0</v>
      </c>
      <c r="C295" s="45" t="s">
        <v>90</v>
      </c>
      <c r="D295" s="45" t="s">
        <v>103</v>
      </c>
      <c r="E295" s="45" t="s">
        <v>99</v>
      </c>
      <c r="F295" s="47">
        <v>549.99</v>
      </c>
      <c r="G295" s="47">
        <v>1.0</v>
      </c>
      <c r="H295" s="47">
        <v>274.995</v>
      </c>
    </row>
    <row r="296">
      <c r="A296" s="45" t="s">
        <v>419</v>
      </c>
      <c r="B296" s="46">
        <v>41903.0</v>
      </c>
      <c r="C296" s="45" t="s">
        <v>90</v>
      </c>
      <c r="D296" s="45" t="s">
        <v>84</v>
      </c>
      <c r="E296" s="45" t="s">
        <v>85</v>
      </c>
      <c r="F296" s="47">
        <v>66.03</v>
      </c>
      <c r="G296" s="47">
        <v>3.0</v>
      </c>
      <c r="H296" s="47">
        <v>17.1678</v>
      </c>
    </row>
    <row r="297">
      <c r="A297" s="45" t="s">
        <v>420</v>
      </c>
      <c r="B297" s="46">
        <v>41761.0</v>
      </c>
      <c r="C297" s="45" t="s">
        <v>83</v>
      </c>
      <c r="D297" s="45" t="s">
        <v>91</v>
      </c>
      <c r="E297" s="45" t="s">
        <v>92</v>
      </c>
      <c r="F297" s="47">
        <v>479.984</v>
      </c>
      <c r="G297" s="47">
        <v>2.0</v>
      </c>
      <c r="H297" s="47">
        <v>89.997</v>
      </c>
    </row>
    <row r="298">
      <c r="A298" s="45" t="s">
        <v>421</v>
      </c>
      <c r="B298" s="46">
        <v>41812.0</v>
      </c>
      <c r="C298" s="45" t="s">
        <v>83</v>
      </c>
      <c r="D298" s="45" t="s">
        <v>203</v>
      </c>
      <c r="E298" s="45" t="s">
        <v>99</v>
      </c>
      <c r="F298" s="47">
        <v>501.81</v>
      </c>
      <c r="G298" s="47">
        <v>3.0</v>
      </c>
      <c r="H298" s="47">
        <v>0.0</v>
      </c>
    </row>
    <row r="299">
      <c r="A299" s="45" t="s">
        <v>422</v>
      </c>
      <c r="B299" s="46">
        <v>41878.0</v>
      </c>
      <c r="C299" s="45" t="s">
        <v>87</v>
      </c>
      <c r="D299" s="45" t="s">
        <v>101</v>
      </c>
      <c r="E299" s="45" t="s">
        <v>92</v>
      </c>
      <c r="F299" s="47">
        <v>579.95</v>
      </c>
      <c r="G299" s="47">
        <v>5.0</v>
      </c>
      <c r="H299" s="47">
        <v>168.1855</v>
      </c>
    </row>
    <row r="300">
      <c r="A300" s="45" t="s">
        <v>423</v>
      </c>
      <c r="B300" s="48">
        <v>41961.0</v>
      </c>
      <c r="C300" s="45" t="s">
        <v>87</v>
      </c>
      <c r="D300" s="45" t="s">
        <v>119</v>
      </c>
      <c r="E300" s="45" t="s">
        <v>89</v>
      </c>
      <c r="F300" s="47">
        <v>137.54</v>
      </c>
      <c r="G300" s="47">
        <v>2.0</v>
      </c>
      <c r="H300" s="47">
        <v>55.016</v>
      </c>
    </row>
    <row r="301">
      <c r="A301" s="45" t="s">
        <v>424</v>
      </c>
      <c r="B301" s="46">
        <v>41847.0</v>
      </c>
      <c r="C301" s="45" t="s">
        <v>83</v>
      </c>
      <c r="D301" s="45" t="s">
        <v>88</v>
      </c>
      <c r="E301" s="45" t="s">
        <v>89</v>
      </c>
      <c r="F301" s="47">
        <v>238.0</v>
      </c>
      <c r="G301" s="47">
        <v>2.0</v>
      </c>
      <c r="H301" s="47">
        <v>38.08</v>
      </c>
    </row>
    <row r="302">
      <c r="A302" s="45" t="s">
        <v>425</v>
      </c>
      <c r="B302" s="46">
        <v>41856.0</v>
      </c>
      <c r="C302" s="45" t="s">
        <v>83</v>
      </c>
      <c r="D302" s="45" t="s">
        <v>98</v>
      </c>
      <c r="E302" s="45" t="s">
        <v>99</v>
      </c>
      <c r="F302" s="47">
        <v>489.23</v>
      </c>
      <c r="G302" s="47">
        <v>2.0</v>
      </c>
      <c r="H302" s="47">
        <v>41.934</v>
      </c>
    </row>
    <row r="303">
      <c r="A303" s="45" t="s">
        <v>426</v>
      </c>
      <c r="B303" s="48">
        <v>41969.0</v>
      </c>
      <c r="C303" s="45" t="s">
        <v>83</v>
      </c>
      <c r="D303" s="45" t="s">
        <v>84</v>
      </c>
      <c r="E303" s="45" t="s">
        <v>85</v>
      </c>
      <c r="F303" s="47">
        <v>279.96</v>
      </c>
      <c r="G303" s="47">
        <v>4.0</v>
      </c>
      <c r="H303" s="47">
        <v>78.3888</v>
      </c>
    </row>
    <row r="304">
      <c r="A304" s="45" t="s">
        <v>427</v>
      </c>
      <c r="B304" s="46">
        <v>41874.0</v>
      </c>
      <c r="C304" s="45" t="s">
        <v>83</v>
      </c>
      <c r="D304" s="45" t="s">
        <v>271</v>
      </c>
      <c r="E304" s="45" t="s">
        <v>89</v>
      </c>
      <c r="F304" s="47">
        <v>15.552</v>
      </c>
      <c r="G304" s="47">
        <v>3.0</v>
      </c>
      <c r="H304" s="47">
        <v>5.4432</v>
      </c>
    </row>
    <row r="305">
      <c r="A305" s="45" t="s">
        <v>428</v>
      </c>
      <c r="B305" s="46">
        <v>41832.0</v>
      </c>
      <c r="C305" s="45" t="s">
        <v>83</v>
      </c>
      <c r="D305" s="45" t="s">
        <v>114</v>
      </c>
      <c r="E305" s="45" t="s">
        <v>99</v>
      </c>
      <c r="F305" s="47">
        <v>35.856</v>
      </c>
      <c r="G305" s="47">
        <v>9.0</v>
      </c>
      <c r="H305" s="47">
        <v>12.9978</v>
      </c>
    </row>
    <row r="306">
      <c r="A306" s="45" t="s">
        <v>429</v>
      </c>
      <c r="B306" s="46">
        <v>41911.0</v>
      </c>
      <c r="C306" s="45" t="s">
        <v>83</v>
      </c>
      <c r="D306" s="45" t="s">
        <v>84</v>
      </c>
      <c r="E306" s="45" t="s">
        <v>85</v>
      </c>
      <c r="F306" s="47">
        <v>1395.54</v>
      </c>
      <c r="G306" s="47">
        <v>9.0</v>
      </c>
      <c r="H306" s="47">
        <v>362.8404</v>
      </c>
    </row>
    <row r="307">
      <c r="A307" s="45" t="s">
        <v>430</v>
      </c>
      <c r="B307" s="46">
        <v>41910.0</v>
      </c>
      <c r="C307" s="45" t="s">
        <v>87</v>
      </c>
      <c r="D307" s="45" t="s">
        <v>140</v>
      </c>
      <c r="E307" s="45" t="s">
        <v>92</v>
      </c>
      <c r="F307" s="47">
        <v>96.256</v>
      </c>
      <c r="G307" s="47">
        <v>8.0</v>
      </c>
      <c r="H307" s="47">
        <v>31.2832</v>
      </c>
    </row>
    <row r="308">
      <c r="A308" s="45" t="s">
        <v>431</v>
      </c>
      <c r="B308" s="46">
        <v>41775.0</v>
      </c>
      <c r="C308" s="45" t="s">
        <v>87</v>
      </c>
      <c r="D308" s="45" t="s">
        <v>88</v>
      </c>
      <c r="E308" s="45" t="s">
        <v>89</v>
      </c>
      <c r="F308" s="47">
        <v>232.88</v>
      </c>
      <c r="G308" s="47">
        <v>5.0</v>
      </c>
      <c r="H308" s="47">
        <v>17.466</v>
      </c>
    </row>
    <row r="309">
      <c r="A309" s="45" t="s">
        <v>432</v>
      </c>
      <c r="B309" s="46">
        <v>41885.0</v>
      </c>
      <c r="C309" s="45" t="s">
        <v>83</v>
      </c>
      <c r="D309" s="45" t="s">
        <v>84</v>
      </c>
      <c r="E309" s="45" t="s">
        <v>85</v>
      </c>
      <c r="F309" s="47">
        <v>14.4</v>
      </c>
      <c r="G309" s="47">
        <v>5.0</v>
      </c>
      <c r="H309" s="47">
        <v>7.056</v>
      </c>
    </row>
    <row r="310">
      <c r="A310" s="45" t="s">
        <v>433</v>
      </c>
      <c r="B310" s="46">
        <v>41903.0</v>
      </c>
      <c r="C310" s="45" t="s">
        <v>87</v>
      </c>
      <c r="D310" s="45" t="s">
        <v>242</v>
      </c>
      <c r="E310" s="45" t="s">
        <v>99</v>
      </c>
      <c r="F310" s="47">
        <v>25.96</v>
      </c>
      <c r="G310" s="47">
        <v>2.0</v>
      </c>
      <c r="H310" s="47">
        <v>7.5284</v>
      </c>
    </row>
    <row r="311">
      <c r="A311" s="45" t="s">
        <v>434</v>
      </c>
      <c r="B311" s="46">
        <v>41978.0</v>
      </c>
      <c r="C311" s="45" t="s">
        <v>87</v>
      </c>
      <c r="D311" s="45" t="s">
        <v>121</v>
      </c>
      <c r="E311" s="45" t="s">
        <v>85</v>
      </c>
      <c r="F311" s="47">
        <v>348.488</v>
      </c>
      <c r="G311" s="47">
        <v>7.0</v>
      </c>
      <c r="H311" s="47">
        <v>117.6147</v>
      </c>
    </row>
    <row r="312">
      <c r="A312" s="45" t="s">
        <v>435</v>
      </c>
      <c r="B312" s="48">
        <v>41957.0</v>
      </c>
      <c r="C312" s="45" t="s">
        <v>83</v>
      </c>
      <c r="D312" s="45" t="s">
        <v>436</v>
      </c>
      <c r="E312" s="45" t="s">
        <v>85</v>
      </c>
      <c r="F312" s="47">
        <v>832.93</v>
      </c>
      <c r="G312" s="47">
        <v>7.0</v>
      </c>
      <c r="H312" s="47">
        <v>233.2204</v>
      </c>
    </row>
    <row r="313">
      <c r="A313" s="45" t="s">
        <v>437</v>
      </c>
      <c r="B313" s="46">
        <v>41854.0</v>
      </c>
      <c r="C313" s="45" t="s">
        <v>83</v>
      </c>
      <c r="D313" s="45" t="s">
        <v>84</v>
      </c>
      <c r="E313" s="45" t="s">
        <v>85</v>
      </c>
      <c r="F313" s="47">
        <v>39.96</v>
      </c>
      <c r="G313" s="47">
        <v>2.0</v>
      </c>
      <c r="H313" s="47">
        <v>18.7812</v>
      </c>
    </row>
    <row r="314">
      <c r="A314" s="45" t="s">
        <v>438</v>
      </c>
      <c r="B314" s="48">
        <v>41965.0</v>
      </c>
      <c r="C314" s="45" t="s">
        <v>87</v>
      </c>
      <c r="D314" s="45" t="s">
        <v>109</v>
      </c>
      <c r="E314" s="45" t="s">
        <v>92</v>
      </c>
      <c r="F314" s="47">
        <v>9.96</v>
      </c>
      <c r="G314" s="47">
        <v>2.0</v>
      </c>
      <c r="H314" s="47">
        <v>4.8804</v>
      </c>
    </row>
    <row r="315">
      <c r="A315" s="45" t="s">
        <v>439</v>
      </c>
      <c r="B315" s="46">
        <v>41892.0</v>
      </c>
      <c r="C315" s="45" t="s">
        <v>83</v>
      </c>
      <c r="D315" s="45" t="s">
        <v>408</v>
      </c>
      <c r="E315" s="45" t="s">
        <v>89</v>
      </c>
      <c r="F315" s="47">
        <v>21.728</v>
      </c>
      <c r="G315" s="47">
        <v>7.0</v>
      </c>
      <c r="H315" s="47">
        <v>7.6048</v>
      </c>
    </row>
    <row r="316">
      <c r="A316" s="45" t="s">
        <v>440</v>
      </c>
      <c r="B316" s="46">
        <v>41678.0</v>
      </c>
      <c r="C316" s="45" t="s">
        <v>90</v>
      </c>
      <c r="D316" s="45" t="s">
        <v>137</v>
      </c>
      <c r="E316" s="45" t="s">
        <v>89</v>
      </c>
      <c r="F316" s="47">
        <v>14.56</v>
      </c>
      <c r="G316" s="47">
        <v>2.0</v>
      </c>
      <c r="H316" s="47">
        <v>5.5328</v>
      </c>
    </row>
    <row r="317">
      <c r="A317" s="45" t="s">
        <v>441</v>
      </c>
      <c r="B317" s="46">
        <v>41947.0</v>
      </c>
      <c r="C317" s="45" t="s">
        <v>83</v>
      </c>
      <c r="D317" s="45" t="s">
        <v>88</v>
      </c>
      <c r="E317" s="45" t="s">
        <v>89</v>
      </c>
      <c r="F317" s="47">
        <v>666.344</v>
      </c>
      <c r="G317" s="47">
        <v>7.0</v>
      </c>
      <c r="H317" s="47">
        <v>66.6344</v>
      </c>
    </row>
    <row r="318">
      <c r="A318" s="45" t="s">
        <v>442</v>
      </c>
      <c r="B318" s="46">
        <v>41902.0</v>
      </c>
      <c r="C318" s="45" t="s">
        <v>83</v>
      </c>
      <c r="D318" s="45" t="s">
        <v>84</v>
      </c>
      <c r="E318" s="45" t="s">
        <v>85</v>
      </c>
      <c r="F318" s="47">
        <v>629.95</v>
      </c>
      <c r="G318" s="47">
        <v>5.0</v>
      </c>
      <c r="H318" s="47">
        <v>157.4875</v>
      </c>
    </row>
    <row r="319">
      <c r="A319" s="45" t="s">
        <v>443</v>
      </c>
      <c r="B319" s="46">
        <v>41813.0</v>
      </c>
      <c r="C319" s="45" t="s">
        <v>83</v>
      </c>
      <c r="D319" s="45" t="s">
        <v>121</v>
      </c>
      <c r="E319" s="45" t="s">
        <v>85</v>
      </c>
      <c r="F319" s="47">
        <v>86.376</v>
      </c>
      <c r="G319" s="47">
        <v>3.0</v>
      </c>
      <c r="H319" s="47">
        <v>1.0797</v>
      </c>
    </row>
    <row r="320">
      <c r="A320" s="45" t="s">
        <v>444</v>
      </c>
      <c r="B320" s="46">
        <v>41889.0</v>
      </c>
      <c r="C320" s="45" t="s">
        <v>83</v>
      </c>
      <c r="D320" s="45" t="s">
        <v>114</v>
      </c>
      <c r="E320" s="45" t="s">
        <v>99</v>
      </c>
      <c r="F320" s="47">
        <v>13.16</v>
      </c>
      <c r="G320" s="47">
        <v>5.0</v>
      </c>
      <c r="H320" s="47">
        <v>4.1125</v>
      </c>
    </row>
    <row r="321">
      <c r="A321" s="45" t="s">
        <v>445</v>
      </c>
      <c r="B321" s="46">
        <v>41876.0</v>
      </c>
      <c r="C321" s="45" t="s">
        <v>83</v>
      </c>
      <c r="D321" s="45" t="s">
        <v>98</v>
      </c>
      <c r="E321" s="45" t="s">
        <v>99</v>
      </c>
      <c r="F321" s="47">
        <v>25.68</v>
      </c>
      <c r="G321" s="47">
        <v>3.0</v>
      </c>
      <c r="H321" s="47">
        <v>-39.804</v>
      </c>
    </row>
    <row r="322">
      <c r="A322" s="45" t="s">
        <v>446</v>
      </c>
      <c r="B322" s="46">
        <v>41895.0</v>
      </c>
      <c r="C322" s="45" t="s">
        <v>83</v>
      </c>
      <c r="D322" s="45" t="s">
        <v>155</v>
      </c>
      <c r="E322" s="45" t="s">
        <v>85</v>
      </c>
      <c r="F322" s="47">
        <v>2.502</v>
      </c>
      <c r="G322" s="47">
        <v>3.0</v>
      </c>
      <c r="H322" s="47">
        <v>-2.0016</v>
      </c>
    </row>
    <row r="323">
      <c r="A323" s="45" t="s">
        <v>447</v>
      </c>
      <c r="B323" s="48">
        <v>41996.0</v>
      </c>
      <c r="C323" s="45" t="s">
        <v>87</v>
      </c>
      <c r="D323" s="45" t="s">
        <v>98</v>
      </c>
      <c r="E323" s="45" t="s">
        <v>99</v>
      </c>
      <c r="F323" s="47">
        <v>5.184</v>
      </c>
      <c r="G323" s="47">
        <v>1.0</v>
      </c>
      <c r="H323" s="47">
        <v>1.8144</v>
      </c>
    </row>
    <row r="324">
      <c r="A324" s="45" t="s">
        <v>448</v>
      </c>
      <c r="B324" s="46">
        <v>41855.0</v>
      </c>
      <c r="C324" s="45" t="s">
        <v>83</v>
      </c>
      <c r="D324" s="45" t="s">
        <v>112</v>
      </c>
      <c r="E324" s="45" t="s">
        <v>89</v>
      </c>
      <c r="F324" s="47">
        <v>1089.75</v>
      </c>
      <c r="G324" s="47">
        <v>3.0</v>
      </c>
      <c r="H324" s="47">
        <v>305.13</v>
      </c>
    </row>
    <row r="325">
      <c r="A325" s="45" t="s">
        <v>449</v>
      </c>
      <c r="B325" s="46">
        <v>41891.0</v>
      </c>
      <c r="C325" s="45" t="s">
        <v>87</v>
      </c>
      <c r="D325" s="45" t="s">
        <v>208</v>
      </c>
      <c r="E325" s="45" t="s">
        <v>85</v>
      </c>
      <c r="F325" s="47">
        <v>166.44</v>
      </c>
      <c r="G325" s="47">
        <v>3.0</v>
      </c>
      <c r="H325" s="47">
        <v>79.8912</v>
      </c>
    </row>
    <row r="326">
      <c r="A326" s="45" t="s">
        <v>450</v>
      </c>
      <c r="B326" s="46">
        <v>41902.0</v>
      </c>
      <c r="C326" s="45" t="s">
        <v>87</v>
      </c>
      <c r="D326" s="45" t="s">
        <v>88</v>
      </c>
      <c r="E326" s="45" t="s">
        <v>89</v>
      </c>
      <c r="F326" s="47">
        <v>8.56</v>
      </c>
      <c r="G326" s="47">
        <v>2.0</v>
      </c>
      <c r="H326" s="47">
        <v>3.852</v>
      </c>
    </row>
    <row r="327">
      <c r="A327" s="45" t="s">
        <v>451</v>
      </c>
      <c r="B327" s="46">
        <v>41883.0</v>
      </c>
      <c r="C327" s="45" t="s">
        <v>83</v>
      </c>
      <c r="D327" s="45" t="s">
        <v>88</v>
      </c>
      <c r="E327" s="45" t="s">
        <v>89</v>
      </c>
      <c r="F327" s="47">
        <v>53.94</v>
      </c>
      <c r="G327" s="47">
        <v>3.0</v>
      </c>
      <c r="H327" s="47">
        <v>15.6426</v>
      </c>
    </row>
    <row r="328">
      <c r="A328" s="45" t="s">
        <v>452</v>
      </c>
      <c r="B328" s="46">
        <v>41911.0</v>
      </c>
      <c r="C328" s="45" t="s">
        <v>90</v>
      </c>
      <c r="D328" s="45" t="s">
        <v>119</v>
      </c>
      <c r="E328" s="45" t="s">
        <v>89</v>
      </c>
      <c r="F328" s="47">
        <v>6.16</v>
      </c>
      <c r="G328" s="47">
        <v>2.0</v>
      </c>
      <c r="H328" s="47">
        <v>2.9568</v>
      </c>
    </row>
    <row r="329">
      <c r="A329" s="45" t="s">
        <v>453</v>
      </c>
      <c r="B329" s="46">
        <v>41846.0</v>
      </c>
      <c r="C329" s="45" t="s">
        <v>83</v>
      </c>
      <c r="D329" s="45" t="s">
        <v>137</v>
      </c>
      <c r="E329" s="45" t="s">
        <v>89</v>
      </c>
      <c r="F329" s="47">
        <v>911.984</v>
      </c>
      <c r="G329" s="47">
        <v>2.0</v>
      </c>
      <c r="H329" s="47">
        <v>113.998</v>
      </c>
    </row>
    <row r="330">
      <c r="A330" s="45" t="s">
        <v>454</v>
      </c>
      <c r="B330" s="48">
        <v>42002.0</v>
      </c>
      <c r="C330" s="45" t="s">
        <v>83</v>
      </c>
      <c r="D330" s="45" t="s">
        <v>114</v>
      </c>
      <c r="E330" s="45" t="s">
        <v>99</v>
      </c>
      <c r="F330" s="47">
        <v>38.976</v>
      </c>
      <c r="G330" s="47">
        <v>3.0</v>
      </c>
      <c r="H330" s="47">
        <v>-50.6688</v>
      </c>
    </row>
    <row r="331">
      <c r="A331" s="45" t="s">
        <v>455</v>
      </c>
      <c r="B331" s="46">
        <v>41944.0</v>
      </c>
      <c r="C331" s="45" t="s">
        <v>87</v>
      </c>
      <c r="D331" s="45" t="s">
        <v>114</v>
      </c>
      <c r="E331" s="45" t="s">
        <v>99</v>
      </c>
      <c r="F331" s="47">
        <v>15.696</v>
      </c>
      <c r="G331" s="47">
        <v>3.0</v>
      </c>
      <c r="H331" s="47">
        <v>5.1012</v>
      </c>
    </row>
    <row r="332">
      <c r="A332" s="45" t="s">
        <v>456</v>
      </c>
      <c r="B332" s="46">
        <v>41805.0</v>
      </c>
      <c r="C332" s="45" t="s">
        <v>83</v>
      </c>
      <c r="D332" s="45" t="s">
        <v>98</v>
      </c>
      <c r="E332" s="45" t="s">
        <v>99</v>
      </c>
      <c r="F332" s="47">
        <v>36.544</v>
      </c>
      <c r="G332" s="47">
        <v>2.0</v>
      </c>
      <c r="H332" s="47">
        <v>11.8768</v>
      </c>
    </row>
    <row r="333">
      <c r="A333" s="45" t="s">
        <v>457</v>
      </c>
      <c r="B333" s="46">
        <v>41862.0</v>
      </c>
      <c r="C333" s="45" t="s">
        <v>83</v>
      </c>
      <c r="D333" s="45" t="s">
        <v>119</v>
      </c>
      <c r="E333" s="45" t="s">
        <v>89</v>
      </c>
      <c r="F333" s="47">
        <v>12.35</v>
      </c>
      <c r="G333" s="47">
        <v>1.0</v>
      </c>
      <c r="H333" s="47">
        <v>5.434</v>
      </c>
    </row>
    <row r="334">
      <c r="A334" s="45" t="s">
        <v>458</v>
      </c>
      <c r="B334" s="48">
        <v>41967.0</v>
      </c>
      <c r="C334" s="45" t="s">
        <v>87</v>
      </c>
      <c r="D334" s="45" t="s">
        <v>119</v>
      </c>
      <c r="E334" s="45" t="s">
        <v>89</v>
      </c>
      <c r="F334" s="47">
        <v>12.096</v>
      </c>
      <c r="G334" s="47">
        <v>7.0</v>
      </c>
      <c r="H334" s="47">
        <v>4.2336</v>
      </c>
    </row>
    <row r="335">
      <c r="A335" s="45" t="s">
        <v>459</v>
      </c>
      <c r="B335" s="46">
        <v>41771.0</v>
      </c>
      <c r="C335" s="45" t="s">
        <v>83</v>
      </c>
      <c r="D335" s="45" t="s">
        <v>191</v>
      </c>
      <c r="E335" s="45" t="s">
        <v>99</v>
      </c>
      <c r="F335" s="47">
        <v>34.79</v>
      </c>
      <c r="G335" s="47">
        <v>7.0</v>
      </c>
      <c r="H335" s="47">
        <v>10.7849</v>
      </c>
    </row>
    <row r="336">
      <c r="A336" s="45" t="s">
        <v>460</v>
      </c>
      <c r="B336" s="46">
        <v>41780.0</v>
      </c>
      <c r="C336" s="45" t="s">
        <v>83</v>
      </c>
      <c r="D336" s="45" t="s">
        <v>98</v>
      </c>
      <c r="E336" s="45" t="s">
        <v>99</v>
      </c>
      <c r="F336" s="47">
        <v>56.064</v>
      </c>
      <c r="G336" s="47">
        <v>6.0</v>
      </c>
      <c r="H336" s="47">
        <v>21.024</v>
      </c>
    </row>
    <row r="337">
      <c r="A337" s="45" t="s">
        <v>461</v>
      </c>
      <c r="B337" s="46">
        <v>41977.0</v>
      </c>
      <c r="C337" s="45" t="s">
        <v>87</v>
      </c>
      <c r="D337" s="45" t="s">
        <v>84</v>
      </c>
      <c r="E337" s="45" t="s">
        <v>85</v>
      </c>
      <c r="F337" s="47">
        <v>129.98</v>
      </c>
      <c r="G337" s="47">
        <v>2.0</v>
      </c>
      <c r="H337" s="47">
        <v>62.3904</v>
      </c>
    </row>
    <row r="338">
      <c r="A338" s="45" t="s">
        <v>462</v>
      </c>
      <c r="B338" s="46">
        <v>41901.0</v>
      </c>
      <c r="C338" s="45" t="s">
        <v>83</v>
      </c>
      <c r="D338" s="45" t="s">
        <v>140</v>
      </c>
      <c r="E338" s="45" t="s">
        <v>92</v>
      </c>
      <c r="F338" s="47">
        <v>67.344</v>
      </c>
      <c r="G338" s="47">
        <v>6.0</v>
      </c>
      <c r="H338" s="47">
        <v>7.5762</v>
      </c>
    </row>
    <row r="339">
      <c r="A339" s="45" t="s">
        <v>463</v>
      </c>
      <c r="B339" s="48">
        <v>42004.0</v>
      </c>
      <c r="C339" s="45" t="s">
        <v>87</v>
      </c>
      <c r="D339" s="45" t="s">
        <v>98</v>
      </c>
      <c r="E339" s="45" t="s">
        <v>99</v>
      </c>
      <c r="F339" s="47">
        <v>49.568</v>
      </c>
      <c r="G339" s="47">
        <v>2.0</v>
      </c>
      <c r="H339" s="47">
        <v>17.9684</v>
      </c>
    </row>
    <row r="340">
      <c r="A340" s="45" t="s">
        <v>464</v>
      </c>
      <c r="B340" s="48">
        <v>41968.0</v>
      </c>
      <c r="C340" s="45" t="s">
        <v>87</v>
      </c>
      <c r="D340" s="45" t="s">
        <v>98</v>
      </c>
      <c r="E340" s="45" t="s">
        <v>99</v>
      </c>
      <c r="F340" s="47">
        <v>24.672</v>
      </c>
      <c r="G340" s="47">
        <v>3.0</v>
      </c>
      <c r="H340" s="47">
        <v>0.0</v>
      </c>
    </row>
    <row r="341">
      <c r="A341" s="45" t="s">
        <v>465</v>
      </c>
      <c r="B341" s="46">
        <v>41904.0</v>
      </c>
      <c r="C341" s="45" t="s">
        <v>83</v>
      </c>
      <c r="D341" s="45" t="s">
        <v>91</v>
      </c>
      <c r="E341" s="45" t="s">
        <v>92</v>
      </c>
      <c r="F341" s="47">
        <v>4.608</v>
      </c>
      <c r="G341" s="47">
        <v>2.0</v>
      </c>
      <c r="H341" s="47">
        <v>1.6704</v>
      </c>
    </row>
    <row r="342">
      <c r="A342" s="45" t="s">
        <v>466</v>
      </c>
      <c r="B342" s="46">
        <v>41770.0</v>
      </c>
      <c r="C342" s="45" t="s">
        <v>87</v>
      </c>
      <c r="D342" s="45" t="s">
        <v>84</v>
      </c>
      <c r="E342" s="45" t="s">
        <v>85</v>
      </c>
      <c r="F342" s="47">
        <v>35.91</v>
      </c>
      <c r="G342" s="47">
        <v>3.0</v>
      </c>
      <c r="H342" s="47">
        <v>9.6957</v>
      </c>
    </row>
    <row r="343">
      <c r="A343" s="45" t="s">
        <v>467</v>
      </c>
      <c r="B343" s="48">
        <v>41958.0</v>
      </c>
      <c r="C343" s="45" t="s">
        <v>83</v>
      </c>
      <c r="D343" s="45" t="s">
        <v>88</v>
      </c>
      <c r="E343" s="45" t="s">
        <v>89</v>
      </c>
      <c r="F343" s="47">
        <v>10.11</v>
      </c>
      <c r="G343" s="47">
        <v>3.0</v>
      </c>
      <c r="H343" s="47">
        <v>3.2352</v>
      </c>
    </row>
    <row r="344">
      <c r="A344" s="45" t="s">
        <v>468</v>
      </c>
      <c r="B344" s="46">
        <v>41908.0</v>
      </c>
      <c r="C344" s="45" t="s">
        <v>90</v>
      </c>
      <c r="D344" s="45" t="s">
        <v>119</v>
      </c>
      <c r="E344" s="45" t="s">
        <v>89</v>
      </c>
      <c r="F344" s="47">
        <v>310.12</v>
      </c>
      <c r="G344" s="47">
        <v>2.0</v>
      </c>
      <c r="H344" s="47">
        <v>80.6312</v>
      </c>
    </row>
    <row r="345">
      <c r="A345" s="45" t="s">
        <v>469</v>
      </c>
      <c r="B345" s="46">
        <v>41681.0</v>
      </c>
      <c r="C345" s="45" t="s">
        <v>83</v>
      </c>
      <c r="D345" s="45" t="s">
        <v>101</v>
      </c>
      <c r="E345" s="45" t="s">
        <v>92</v>
      </c>
      <c r="F345" s="47">
        <v>234.45</v>
      </c>
      <c r="G345" s="47">
        <v>3.0</v>
      </c>
      <c r="H345" s="47">
        <v>103.158</v>
      </c>
    </row>
    <row r="346">
      <c r="A346" s="45" t="s">
        <v>470</v>
      </c>
      <c r="B346" s="46">
        <v>41842.0</v>
      </c>
      <c r="C346" s="45" t="s">
        <v>83</v>
      </c>
      <c r="D346" s="45" t="s">
        <v>84</v>
      </c>
      <c r="E346" s="45" t="s">
        <v>85</v>
      </c>
      <c r="F346" s="47">
        <v>5.96</v>
      </c>
      <c r="G346" s="47">
        <v>2.0</v>
      </c>
      <c r="H346" s="47">
        <v>1.6688</v>
      </c>
    </row>
    <row r="347">
      <c r="A347" s="45" t="s">
        <v>471</v>
      </c>
      <c r="B347" s="46">
        <v>41715.0</v>
      </c>
      <c r="C347" s="45" t="s">
        <v>87</v>
      </c>
      <c r="D347" s="45" t="s">
        <v>121</v>
      </c>
      <c r="E347" s="45" t="s">
        <v>85</v>
      </c>
      <c r="F347" s="47">
        <v>126.624</v>
      </c>
      <c r="G347" s="47">
        <v>6.0</v>
      </c>
      <c r="H347" s="47">
        <v>41.1528</v>
      </c>
    </row>
    <row r="348">
      <c r="A348" s="45" t="s">
        <v>472</v>
      </c>
      <c r="B348" s="46">
        <v>41840.0</v>
      </c>
      <c r="C348" s="45" t="s">
        <v>87</v>
      </c>
      <c r="D348" s="45" t="s">
        <v>88</v>
      </c>
      <c r="E348" s="45" t="s">
        <v>89</v>
      </c>
      <c r="F348" s="47">
        <v>41.94</v>
      </c>
      <c r="G348" s="47">
        <v>2.0</v>
      </c>
      <c r="H348" s="47">
        <v>15.0984</v>
      </c>
    </row>
    <row r="349">
      <c r="A349" s="45" t="s">
        <v>473</v>
      </c>
      <c r="B349" s="46">
        <v>41884.0</v>
      </c>
      <c r="C349" s="45" t="s">
        <v>83</v>
      </c>
      <c r="D349" s="45" t="s">
        <v>84</v>
      </c>
      <c r="E349" s="45" t="s">
        <v>85</v>
      </c>
      <c r="F349" s="47">
        <v>21.24</v>
      </c>
      <c r="G349" s="47">
        <v>3.0</v>
      </c>
      <c r="H349" s="47">
        <v>8.0712</v>
      </c>
    </row>
    <row r="350">
      <c r="A350" s="45" t="s">
        <v>474</v>
      </c>
      <c r="B350" s="46">
        <v>41701.0</v>
      </c>
      <c r="C350" s="45" t="s">
        <v>90</v>
      </c>
      <c r="D350" s="45" t="s">
        <v>84</v>
      </c>
      <c r="E350" s="45" t="s">
        <v>85</v>
      </c>
      <c r="F350" s="47">
        <v>9.99</v>
      </c>
      <c r="G350" s="47">
        <v>1.0</v>
      </c>
      <c r="H350" s="47">
        <v>4.5954</v>
      </c>
    </row>
    <row r="351">
      <c r="A351" s="45" t="s">
        <v>475</v>
      </c>
      <c r="B351" s="46">
        <v>41729.0</v>
      </c>
      <c r="C351" s="45" t="s">
        <v>83</v>
      </c>
      <c r="D351" s="45" t="s">
        <v>88</v>
      </c>
      <c r="E351" s="45" t="s">
        <v>89</v>
      </c>
      <c r="F351" s="47">
        <v>673.568</v>
      </c>
      <c r="G351" s="47">
        <v>2.0</v>
      </c>
      <c r="H351" s="47">
        <v>252.588</v>
      </c>
    </row>
    <row r="352">
      <c r="A352" s="45" t="s">
        <v>476</v>
      </c>
      <c r="B352" s="48">
        <v>41962.0</v>
      </c>
      <c r="C352" s="45" t="s">
        <v>90</v>
      </c>
      <c r="D352" s="45" t="s">
        <v>121</v>
      </c>
      <c r="E352" s="45" t="s">
        <v>85</v>
      </c>
      <c r="F352" s="47">
        <v>5.88</v>
      </c>
      <c r="G352" s="47">
        <v>1.0</v>
      </c>
      <c r="H352" s="47">
        <v>1.9845</v>
      </c>
    </row>
    <row r="353">
      <c r="A353" s="45" t="s">
        <v>477</v>
      </c>
      <c r="B353" s="46">
        <v>41811.0</v>
      </c>
      <c r="C353" s="45" t="s">
        <v>83</v>
      </c>
      <c r="D353" s="45" t="s">
        <v>215</v>
      </c>
      <c r="E353" s="45" t="s">
        <v>85</v>
      </c>
      <c r="F353" s="47">
        <v>1322.93</v>
      </c>
      <c r="G353" s="47">
        <v>7.0</v>
      </c>
      <c r="H353" s="47">
        <v>357.1911</v>
      </c>
    </row>
    <row r="354">
      <c r="A354" s="45" t="s">
        <v>478</v>
      </c>
      <c r="B354" s="48">
        <v>41960.0</v>
      </c>
      <c r="C354" s="45" t="s">
        <v>83</v>
      </c>
      <c r="D354" s="45" t="s">
        <v>84</v>
      </c>
      <c r="E354" s="45" t="s">
        <v>85</v>
      </c>
      <c r="F354" s="47">
        <v>2152.776</v>
      </c>
      <c r="G354" s="47">
        <v>3.0</v>
      </c>
      <c r="H354" s="47">
        <v>726.5619</v>
      </c>
    </row>
    <row r="355">
      <c r="A355" s="45" t="s">
        <v>479</v>
      </c>
      <c r="B355" s="46">
        <v>41723.0</v>
      </c>
      <c r="C355" s="45" t="s">
        <v>83</v>
      </c>
      <c r="D355" s="45" t="s">
        <v>88</v>
      </c>
      <c r="E355" s="45" t="s">
        <v>89</v>
      </c>
      <c r="F355" s="47">
        <v>6.56</v>
      </c>
      <c r="G355" s="47">
        <v>2.0</v>
      </c>
      <c r="H355" s="47">
        <v>1.9024</v>
      </c>
    </row>
    <row r="356">
      <c r="A356" s="45" t="s">
        <v>480</v>
      </c>
      <c r="B356" s="48">
        <v>41954.0</v>
      </c>
      <c r="C356" s="45" t="s">
        <v>87</v>
      </c>
      <c r="D356" s="45" t="s">
        <v>119</v>
      </c>
      <c r="E356" s="45" t="s">
        <v>89</v>
      </c>
      <c r="F356" s="47">
        <v>22.98</v>
      </c>
      <c r="G356" s="47">
        <v>1.0</v>
      </c>
      <c r="H356" s="47">
        <v>6.894</v>
      </c>
    </row>
    <row r="357">
      <c r="A357" s="45" t="s">
        <v>481</v>
      </c>
      <c r="B357" s="48">
        <v>41923.0</v>
      </c>
      <c r="C357" s="45" t="s">
        <v>83</v>
      </c>
      <c r="D357" s="45" t="s">
        <v>88</v>
      </c>
      <c r="E357" s="45" t="s">
        <v>89</v>
      </c>
      <c r="F357" s="47">
        <v>7.64</v>
      </c>
      <c r="G357" s="47">
        <v>1.0</v>
      </c>
      <c r="H357" s="47">
        <v>3.7436</v>
      </c>
    </row>
    <row r="358">
      <c r="A358" s="45" t="s">
        <v>482</v>
      </c>
      <c r="B358" s="48">
        <v>41958.0</v>
      </c>
      <c r="C358" s="45" t="s">
        <v>87</v>
      </c>
      <c r="D358" s="45" t="s">
        <v>88</v>
      </c>
      <c r="E358" s="45" t="s">
        <v>89</v>
      </c>
      <c r="F358" s="47">
        <v>10.95</v>
      </c>
      <c r="G358" s="47">
        <v>3.0</v>
      </c>
      <c r="H358" s="47">
        <v>3.285</v>
      </c>
    </row>
    <row r="359">
      <c r="A359" s="45" t="s">
        <v>483</v>
      </c>
      <c r="B359" s="46">
        <v>41890.0</v>
      </c>
      <c r="C359" s="45" t="s">
        <v>83</v>
      </c>
      <c r="D359" s="45" t="s">
        <v>101</v>
      </c>
      <c r="E359" s="45" t="s">
        <v>92</v>
      </c>
      <c r="F359" s="47">
        <v>45.0</v>
      </c>
      <c r="G359" s="47">
        <v>9.0</v>
      </c>
      <c r="H359" s="47">
        <v>21.6</v>
      </c>
    </row>
    <row r="360">
      <c r="A360" s="45" t="s">
        <v>484</v>
      </c>
      <c r="B360" s="46">
        <v>41736.0</v>
      </c>
      <c r="C360" s="45" t="s">
        <v>87</v>
      </c>
      <c r="D360" s="45" t="s">
        <v>125</v>
      </c>
      <c r="E360" s="45" t="s">
        <v>92</v>
      </c>
      <c r="F360" s="47">
        <v>629.95</v>
      </c>
      <c r="G360" s="47">
        <v>5.0</v>
      </c>
      <c r="H360" s="47">
        <v>163.787</v>
      </c>
    </row>
    <row r="361">
      <c r="A361" s="45" t="s">
        <v>485</v>
      </c>
      <c r="B361" s="48">
        <v>41958.0</v>
      </c>
      <c r="C361" s="45" t="s">
        <v>83</v>
      </c>
      <c r="D361" s="45" t="s">
        <v>98</v>
      </c>
      <c r="E361" s="45" t="s">
        <v>99</v>
      </c>
      <c r="F361" s="47">
        <v>604.656</v>
      </c>
      <c r="G361" s="47">
        <v>9.0</v>
      </c>
      <c r="H361" s="47">
        <v>204.0714</v>
      </c>
    </row>
    <row r="362">
      <c r="A362" s="45" t="s">
        <v>486</v>
      </c>
      <c r="B362" s="46">
        <v>41854.0</v>
      </c>
      <c r="C362" s="45" t="s">
        <v>90</v>
      </c>
      <c r="D362" s="45" t="s">
        <v>95</v>
      </c>
      <c r="E362" s="45" t="s">
        <v>89</v>
      </c>
      <c r="F362" s="47">
        <v>93.024</v>
      </c>
      <c r="G362" s="47">
        <v>3.0</v>
      </c>
      <c r="H362" s="47">
        <v>33.7212</v>
      </c>
    </row>
    <row r="363">
      <c r="A363" s="45" t="s">
        <v>487</v>
      </c>
      <c r="B363" s="48">
        <v>41965.0</v>
      </c>
      <c r="C363" s="45" t="s">
        <v>87</v>
      </c>
      <c r="D363" s="45" t="s">
        <v>109</v>
      </c>
      <c r="E363" s="45" t="s">
        <v>92</v>
      </c>
      <c r="F363" s="47">
        <v>16.23</v>
      </c>
      <c r="G363" s="47">
        <v>3.0</v>
      </c>
      <c r="H363" s="47">
        <v>7.9527</v>
      </c>
    </row>
    <row r="364">
      <c r="A364" s="45" t="s">
        <v>488</v>
      </c>
      <c r="B364" s="46">
        <v>41945.0</v>
      </c>
      <c r="C364" s="45" t="s">
        <v>83</v>
      </c>
      <c r="D364" s="45" t="s">
        <v>155</v>
      </c>
      <c r="E364" s="45" t="s">
        <v>85</v>
      </c>
      <c r="F364" s="47">
        <v>539.964</v>
      </c>
      <c r="G364" s="47">
        <v>6.0</v>
      </c>
      <c r="H364" s="47">
        <v>-107.9928</v>
      </c>
    </row>
    <row r="365">
      <c r="A365" s="45" t="s">
        <v>489</v>
      </c>
      <c r="B365" s="46">
        <v>41868.0</v>
      </c>
      <c r="C365" s="45" t="s">
        <v>87</v>
      </c>
      <c r="D365" s="45" t="s">
        <v>98</v>
      </c>
      <c r="E365" s="45" t="s">
        <v>99</v>
      </c>
      <c r="F365" s="47">
        <v>15.552</v>
      </c>
      <c r="G365" s="47">
        <v>3.0</v>
      </c>
      <c r="H365" s="47">
        <v>5.4432</v>
      </c>
    </row>
    <row r="366">
      <c r="A366" s="45" t="s">
        <v>490</v>
      </c>
      <c r="B366" s="46">
        <v>41841.0</v>
      </c>
      <c r="C366" s="45" t="s">
        <v>87</v>
      </c>
      <c r="D366" s="45" t="s">
        <v>98</v>
      </c>
      <c r="E366" s="45" t="s">
        <v>99</v>
      </c>
      <c r="F366" s="47">
        <v>4.992</v>
      </c>
      <c r="G366" s="47">
        <v>3.0</v>
      </c>
      <c r="H366" s="47">
        <v>-12.9792</v>
      </c>
    </row>
    <row r="367">
      <c r="A367" s="45" t="s">
        <v>491</v>
      </c>
      <c r="B367" s="46">
        <v>41981.0</v>
      </c>
      <c r="C367" s="45" t="s">
        <v>83</v>
      </c>
      <c r="D367" s="45" t="s">
        <v>408</v>
      </c>
      <c r="E367" s="45" t="s">
        <v>89</v>
      </c>
      <c r="F367" s="47">
        <v>27.888</v>
      </c>
      <c r="G367" s="47">
        <v>7.0</v>
      </c>
      <c r="H367" s="47">
        <v>9.0636</v>
      </c>
    </row>
    <row r="368">
      <c r="A368" s="45" t="s">
        <v>492</v>
      </c>
      <c r="B368" s="46">
        <v>41785.0</v>
      </c>
      <c r="C368" s="45" t="s">
        <v>90</v>
      </c>
      <c r="D368" s="45" t="s">
        <v>112</v>
      </c>
      <c r="E368" s="45" t="s">
        <v>89</v>
      </c>
      <c r="F368" s="47">
        <v>48.4</v>
      </c>
      <c r="G368" s="47">
        <v>5.0</v>
      </c>
      <c r="H368" s="47">
        <v>23.232</v>
      </c>
    </row>
    <row r="369">
      <c r="A369" s="45" t="s">
        <v>493</v>
      </c>
      <c r="B369" s="48">
        <v>41986.0</v>
      </c>
      <c r="C369" s="45" t="s">
        <v>87</v>
      </c>
      <c r="D369" s="45" t="s">
        <v>133</v>
      </c>
      <c r="E369" s="45" t="s">
        <v>92</v>
      </c>
      <c r="F369" s="47">
        <v>12.39</v>
      </c>
      <c r="G369" s="47">
        <v>3.0</v>
      </c>
      <c r="H369" s="47">
        <v>5.8233</v>
      </c>
    </row>
    <row r="370">
      <c r="A370" s="45" t="s">
        <v>494</v>
      </c>
      <c r="B370" s="46">
        <v>41832.0</v>
      </c>
      <c r="C370" s="45" t="s">
        <v>87</v>
      </c>
      <c r="D370" s="45" t="s">
        <v>88</v>
      </c>
      <c r="E370" s="45" t="s">
        <v>89</v>
      </c>
      <c r="F370" s="47">
        <v>7.712</v>
      </c>
      <c r="G370" s="47">
        <v>2.0</v>
      </c>
      <c r="H370" s="47">
        <v>2.7956</v>
      </c>
    </row>
    <row r="371">
      <c r="A371" s="45" t="s">
        <v>495</v>
      </c>
      <c r="B371" s="48">
        <v>41988.0</v>
      </c>
      <c r="C371" s="45" t="s">
        <v>87</v>
      </c>
      <c r="D371" s="45" t="s">
        <v>121</v>
      </c>
      <c r="E371" s="45" t="s">
        <v>85</v>
      </c>
      <c r="F371" s="47">
        <v>445.802</v>
      </c>
      <c r="G371" s="47">
        <v>7.0</v>
      </c>
      <c r="H371" s="47">
        <v>-108.2662</v>
      </c>
    </row>
    <row r="372">
      <c r="A372" s="45" t="s">
        <v>496</v>
      </c>
      <c r="B372" s="46">
        <v>41650.0</v>
      </c>
      <c r="C372" s="45" t="s">
        <v>83</v>
      </c>
      <c r="D372" s="45" t="s">
        <v>152</v>
      </c>
      <c r="E372" s="45" t="s">
        <v>85</v>
      </c>
      <c r="F372" s="47">
        <v>9.94</v>
      </c>
      <c r="G372" s="47">
        <v>2.0</v>
      </c>
      <c r="H372" s="47">
        <v>3.0814</v>
      </c>
    </row>
    <row r="373">
      <c r="A373" s="45" t="s">
        <v>497</v>
      </c>
      <c r="B373" s="46">
        <v>41778.0</v>
      </c>
      <c r="C373" s="45" t="s">
        <v>83</v>
      </c>
      <c r="D373" s="45" t="s">
        <v>101</v>
      </c>
      <c r="E373" s="45" t="s">
        <v>92</v>
      </c>
      <c r="F373" s="47">
        <v>34.2</v>
      </c>
      <c r="G373" s="47">
        <v>5.0</v>
      </c>
      <c r="H373" s="47">
        <v>9.234</v>
      </c>
    </row>
    <row r="374">
      <c r="A374" s="45" t="s">
        <v>498</v>
      </c>
      <c r="B374" s="46">
        <v>41762.0</v>
      </c>
      <c r="C374" s="45" t="s">
        <v>90</v>
      </c>
      <c r="D374" s="45" t="s">
        <v>191</v>
      </c>
      <c r="E374" s="45" t="s">
        <v>99</v>
      </c>
      <c r="F374" s="47">
        <v>21.56</v>
      </c>
      <c r="G374" s="47">
        <v>7.0</v>
      </c>
      <c r="H374" s="47">
        <v>10.3488</v>
      </c>
    </row>
    <row r="375">
      <c r="A375" s="45" t="s">
        <v>499</v>
      </c>
      <c r="B375" s="46">
        <v>41701.0</v>
      </c>
      <c r="C375" s="45" t="s">
        <v>83</v>
      </c>
      <c r="D375" s="45" t="s">
        <v>98</v>
      </c>
      <c r="E375" s="45" t="s">
        <v>99</v>
      </c>
      <c r="F375" s="47">
        <v>176.772</v>
      </c>
      <c r="G375" s="47">
        <v>3.0</v>
      </c>
      <c r="H375" s="47">
        <v>-459.6072</v>
      </c>
    </row>
    <row r="376">
      <c r="A376" s="45" t="s">
        <v>500</v>
      </c>
      <c r="B376" s="46">
        <v>41729.0</v>
      </c>
      <c r="C376" s="45" t="s">
        <v>83</v>
      </c>
      <c r="D376" s="45" t="s">
        <v>91</v>
      </c>
      <c r="E376" s="45" t="s">
        <v>92</v>
      </c>
      <c r="F376" s="47">
        <v>1125.488</v>
      </c>
      <c r="G376" s="47">
        <v>7.0</v>
      </c>
      <c r="H376" s="47">
        <v>98.4802</v>
      </c>
    </row>
    <row r="377">
      <c r="A377" s="45" t="s">
        <v>501</v>
      </c>
      <c r="B377" s="46">
        <v>41888.0</v>
      </c>
      <c r="C377" s="45" t="s">
        <v>87</v>
      </c>
      <c r="D377" s="45" t="s">
        <v>88</v>
      </c>
      <c r="E377" s="45" t="s">
        <v>89</v>
      </c>
      <c r="F377" s="47">
        <v>41.88</v>
      </c>
      <c r="G377" s="47">
        <v>6.0</v>
      </c>
      <c r="H377" s="47">
        <v>12.1452</v>
      </c>
    </row>
    <row r="378">
      <c r="A378" s="45" t="s">
        <v>502</v>
      </c>
      <c r="B378" s="48">
        <v>41987.0</v>
      </c>
      <c r="C378" s="45" t="s">
        <v>87</v>
      </c>
      <c r="D378" s="45" t="s">
        <v>114</v>
      </c>
      <c r="E378" s="45" t="s">
        <v>99</v>
      </c>
      <c r="F378" s="47">
        <v>9.264</v>
      </c>
      <c r="G378" s="47">
        <v>3.0</v>
      </c>
      <c r="H378" s="47">
        <v>-13.896</v>
      </c>
    </row>
    <row r="379">
      <c r="A379" s="45" t="s">
        <v>503</v>
      </c>
      <c r="B379" s="46">
        <v>41811.0</v>
      </c>
      <c r="C379" s="45" t="s">
        <v>83</v>
      </c>
      <c r="D379" s="45" t="s">
        <v>84</v>
      </c>
      <c r="E379" s="45" t="s">
        <v>85</v>
      </c>
      <c r="F379" s="47">
        <v>19.65</v>
      </c>
      <c r="G379" s="47">
        <v>3.0</v>
      </c>
      <c r="H379" s="47">
        <v>9.039</v>
      </c>
    </row>
    <row r="380">
      <c r="A380" s="45" t="s">
        <v>504</v>
      </c>
      <c r="B380" s="46">
        <v>41779.0</v>
      </c>
      <c r="C380" s="45" t="s">
        <v>87</v>
      </c>
      <c r="D380" s="45" t="s">
        <v>98</v>
      </c>
      <c r="E380" s="45" t="s">
        <v>99</v>
      </c>
      <c r="F380" s="47">
        <v>10.332</v>
      </c>
      <c r="G380" s="47">
        <v>3.0</v>
      </c>
      <c r="H380" s="47">
        <v>-5.9409</v>
      </c>
    </row>
    <row r="381">
      <c r="A381" s="45" t="s">
        <v>505</v>
      </c>
      <c r="B381" s="48">
        <v>41936.0</v>
      </c>
      <c r="C381" s="45" t="s">
        <v>83</v>
      </c>
      <c r="D381" s="45" t="s">
        <v>88</v>
      </c>
      <c r="E381" s="45" t="s">
        <v>89</v>
      </c>
      <c r="F381" s="47">
        <v>34.272</v>
      </c>
      <c r="G381" s="47">
        <v>3.0</v>
      </c>
      <c r="H381" s="47">
        <v>11.1384</v>
      </c>
    </row>
    <row r="382">
      <c r="A382" s="45" t="s">
        <v>506</v>
      </c>
      <c r="B382" s="46">
        <v>41645.0</v>
      </c>
      <c r="C382" s="45" t="s">
        <v>83</v>
      </c>
      <c r="D382" s="45" t="s">
        <v>88</v>
      </c>
      <c r="E382" s="45" t="s">
        <v>89</v>
      </c>
      <c r="F382" s="47">
        <v>19.44</v>
      </c>
      <c r="G382" s="47">
        <v>3.0</v>
      </c>
      <c r="H382" s="47">
        <v>9.3312</v>
      </c>
    </row>
    <row r="383">
      <c r="A383" s="45" t="s">
        <v>507</v>
      </c>
      <c r="B383" s="48">
        <v>41960.0</v>
      </c>
      <c r="C383" s="45" t="s">
        <v>83</v>
      </c>
      <c r="D383" s="45" t="s">
        <v>98</v>
      </c>
      <c r="E383" s="45" t="s">
        <v>99</v>
      </c>
      <c r="F383" s="47">
        <v>7.08</v>
      </c>
      <c r="G383" s="47">
        <v>3.0</v>
      </c>
      <c r="H383" s="47">
        <v>2.478</v>
      </c>
    </row>
    <row r="384">
      <c r="A384" s="45" t="s">
        <v>508</v>
      </c>
      <c r="B384" s="46">
        <v>41873.0</v>
      </c>
      <c r="C384" s="45" t="s">
        <v>83</v>
      </c>
      <c r="D384" s="45" t="s">
        <v>91</v>
      </c>
      <c r="E384" s="45" t="s">
        <v>92</v>
      </c>
      <c r="F384" s="47">
        <v>7.632</v>
      </c>
      <c r="G384" s="47">
        <v>3.0</v>
      </c>
      <c r="H384" s="47">
        <v>-1.8126</v>
      </c>
    </row>
    <row r="385">
      <c r="A385" s="45" t="s">
        <v>509</v>
      </c>
      <c r="B385" s="48">
        <v>42003.0</v>
      </c>
      <c r="C385" s="45" t="s">
        <v>87</v>
      </c>
      <c r="D385" s="45" t="s">
        <v>103</v>
      </c>
      <c r="E385" s="45" t="s">
        <v>99</v>
      </c>
      <c r="F385" s="47">
        <v>9.84</v>
      </c>
      <c r="G385" s="47">
        <v>3.0</v>
      </c>
      <c r="H385" s="47">
        <v>2.8536</v>
      </c>
    </row>
    <row r="386">
      <c r="A386" s="45" t="s">
        <v>510</v>
      </c>
      <c r="B386" s="46">
        <v>41889.0</v>
      </c>
      <c r="C386" s="45" t="s">
        <v>83</v>
      </c>
      <c r="D386" s="45" t="s">
        <v>347</v>
      </c>
      <c r="E386" s="45" t="s">
        <v>99</v>
      </c>
      <c r="F386" s="47">
        <v>57.69</v>
      </c>
      <c r="G386" s="47">
        <v>3.0</v>
      </c>
      <c r="H386" s="47">
        <v>23.6529</v>
      </c>
    </row>
    <row r="387">
      <c r="A387" s="45" t="s">
        <v>511</v>
      </c>
      <c r="B387" s="46">
        <v>41699.0</v>
      </c>
      <c r="C387" s="45" t="s">
        <v>83</v>
      </c>
      <c r="D387" s="45" t="s">
        <v>98</v>
      </c>
      <c r="E387" s="45" t="s">
        <v>99</v>
      </c>
      <c r="F387" s="47">
        <v>18.84</v>
      </c>
      <c r="G387" s="47">
        <v>5.0</v>
      </c>
      <c r="H387" s="47">
        <v>-3.5325</v>
      </c>
    </row>
    <row r="388">
      <c r="A388" s="45" t="s">
        <v>512</v>
      </c>
      <c r="B388" s="46">
        <v>41974.0</v>
      </c>
      <c r="C388" s="45" t="s">
        <v>83</v>
      </c>
      <c r="D388" s="45" t="s">
        <v>88</v>
      </c>
      <c r="E388" s="45" t="s">
        <v>89</v>
      </c>
      <c r="F388" s="47">
        <v>58.2</v>
      </c>
      <c r="G388" s="47">
        <v>3.0</v>
      </c>
      <c r="H388" s="47">
        <v>28.518</v>
      </c>
    </row>
    <row r="389">
      <c r="A389" s="45" t="s">
        <v>513</v>
      </c>
      <c r="B389" s="46">
        <v>41728.0</v>
      </c>
      <c r="C389" s="45" t="s">
        <v>83</v>
      </c>
      <c r="D389" s="45" t="s">
        <v>88</v>
      </c>
      <c r="E389" s="45" t="s">
        <v>89</v>
      </c>
      <c r="F389" s="47">
        <v>205.666</v>
      </c>
      <c r="G389" s="47">
        <v>2.0</v>
      </c>
      <c r="H389" s="47">
        <v>-12.098</v>
      </c>
    </row>
    <row r="390">
      <c r="A390" s="45" t="s">
        <v>514</v>
      </c>
      <c r="B390" s="46">
        <v>41832.0</v>
      </c>
      <c r="C390" s="45" t="s">
        <v>83</v>
      </c>
      <c r="D390" s="45" t="s">
        <v>119</v>
      </c>
      <c r="E390" s="45" t="s">
        <v>89</v>
      </c>
      <c r="F390" s="47">
        <v>123.136</v>
      </c>
      <c r="G390" s="47">
        <v>4.0</v>
      </c>
      <c r="H390" s="47">
        <v>13.8528</v>
      </c>
    </row>
    <row r="391">
      <c r="A391" s="45" t="s">
        <v>515</v>
      </c>
      <c r="B391" s="46">
        <v>41757.0</v>
      </c>
      <c r="C391" s="45" t="s">
        <v>83</v>
      </c>
      <c r="D391" s="45" t="s">
        <v>88</v>
      </c>
      <c r="E391" s="45" t="s">
        <v>89</v>
      </c>
      <c r="F391" s="47">
        <v>1679.96</v>
      </c>
      <c r="G391" s="47">
        <v>5.0</v>
      </c>
      <c r="H391" s="47">
        <v>125.997</v>
      </c>
    </row>
    <row r="392">
      <c r="A392" s="45" t="s">
        <v>516</v>
      </c>
      <c r="B392" s="46">
        <v>41859.0</v>
      </c>
      <c r="C392" s="45" t="s">
        <v>83</v>
      </c>
      <c r="D392" s="45" t="s">
        <v>88</v>
      </c>
      <c r="E392" s="45" t="s">
        <v>89</v>
      </c>
      <c r="F392" s="47">
        <v>76.12</v>
      </c>
      <c r="G392" s="47">
        <v>2.0</v>
      </c>
      <c r="H392" s="47">
        <v>22.0748</v>
      </c>
    </row>
    <row r="393">
      <c r="A393" s="45" t="s">
        <v>517</v>
      </c>
      <c r="B393" s="46">
        <v>41974.0</v>
      </c>
      <c r="C393" s="45" t="s">
        <v>83</v>
      </c>
      <c r="D393" s="45" t="s">
        <v>140</v>
      </c>
      <c r="E393" s="45" t="s">
        <v>92</v>
      </c>
      <c r="F393" s="47">
        <v>95.968</v>
      </c>
      <c r="G393" s="47">
        <v>4.0</v>
      </c>
      <c r="H393" s="47">
        <v>9.5968</v>
      </c>
    </row>
    <row r="394">
      <c r="A394" s="45" t="s">
        <v>518</v>
      </c>
      <c r="B394" s="46">
        <v>41848.0</v>
      </c>
      <c r="C394" s="45" t="s">
        <v>83</v>
      </c>
      <c r="D394" s="45" t="s">
        <v>91</v>
      </c>
      <c r="E394" s="45" t="s">
        <v>92</v>
      </c>
      <c r="F394" s="47">
        <v>14.32</v>
      </c>
      <c r="G394" s="47">
        <v>5.0</v>
      </c>
      <c r="H394" s="47">
        <v>5.191</v>
      </c>
    </row>
    <row r="395">
      <c r="A395" s="45" t="s">
        <v>519</v>
      </c>
      <c r="B395" s="48">
        <v>42003.0</v>
      </c>
      <c r="C395" s="45" t="s">
        <v>83</v>
      </c>
      <c r="D395" s="45" t="s">
        <v>84</v>
      </c>
      <c r="E395" s="45" t="s">
        <v>85</v>
      </c>
      <c r="F395" s="47">
        <v>122.94</v>
      </c>
      <c r="G395" s="47">
        <v>3.0</v>
      </c>
      <c r="H395" s="47">
        <v>30.735</v>
      </c>
    </row>
    <row r="396">
      <c r="A396" s="45" t="s">
        <v>520</v>
      </c>
      <c r="B396" s="46">
        <v>41676.0</v>
      </c>
      <c r="C396" s="45" t="s">
        <v>87</v>
      </c>
      <c r="D396" s="45" t="s">
        <v>101</v>
      </c>
      <c r="E396" s="45" t="s">
        <v>92</v>
      </c>
      <c r="F396" s="47">
        <v>15.0</v>
      </c>
      <c r="G396" s="47">
        <v>4.0</v>
      </c>
      <c r="H396" s="47">
        <v>7.2</v>
      </c>
    </row>
    <row r="397">
      <c r="A397" s="45" t="s">
        <v>521</v>
      </c>
      <c r="B397" s="46">
        <v>41791.0</v>
      </c>
      <c r="C397" s="45" t="s">
        <v>90</v>
      </c>
      <c r="D397" s="45" t="s">
        <v>203</v>
      </c>
      <c r="E397" s="45" t="s">
        <v>99</v>
      </c>
      <c r="F397" s="47">
        <v>2001.86</v>
      </c>
      <c r="G397" s="47">
        <v>7.0</v>
      </c>
      <c r="H397" s="47">
        <v>580.5394</v>
      </c>
    </row>
    <row r="398">
      <c r="A398" s="45" t="s">
        <v>522</v>
      </c>
      <c r="B398" s="46">
        <v>41899.0</v>
      </c>
      <c r="C398" s="45" t="s">
        <v>83</v>
      </c>
      <c r="D398" s="45" t="s">
        <v>408</v>
      </c>
      <c r="E398" s="45" t="s">
        <v>89</v>
      </c>
      <c r="F398" s="47">
        <v>5.248</v>
      </c>
      <c r="G398" s="47">
        <v>2.0</v>
      </c>
      <c r="H398" s="47">
        <v>0.4592</v>
      </c>
    </row>
    <row r="399">
      <c r="A399" s="45" t="s">
        <v>523</v>
      </c>
      <c r="B399" s="48">
        <v>41925.0</v>
      </c>
      <c r="C399" s="45" t="s">
        <v>90</v>
      </c>
      <c r="D399" s="45" t="s">
        <v>101</v>
      </c>
      <c r="E399" s="45" t="s">
        <v>92</v>
      </c>
      <c r="F399" s="47">
        <v>36.4</v>
      </c>
      <c r="G399" s="47">
        <v>5.0</v>
      </c>
      <c r="H399" s="47">
        <v>17.472</v>
      </c>
    </row>
    <row r="400">
      <c r="A400" s="45" t="s">
        <v>524</v>
      </c>
      <c r="B400" s="46">
        <v>41947.0</v>
      </c>
      <c r="C400" s="45" t="s">
        <v>90</v>
      </c>
      <c r="D400" s="45" t="s">
        <v>84</v>
      </c>
      <c r="E400" s="45" t="s">
        <v>85</v>
      </c>
      <c r="F400" s="47">
        <v>52.064</v>
      </c>
      <c r="G400" s="47">
        <v>4.0</v>
      </c>
      <c r="H400" s="47">
        <v>18.8732</v>
      </c>
    </row>
    <row r="401">
      <c r="A401" s="45" t="s">
        <v>525</v>
      </c>
      <c r="B401" s="46">
        <v>41908.0</v>
      </c>
      <c r="C401" s="45" t="s">
        <v>90</v>
      </c>
      <c r="D401" s="45" t="s">
        <v>88</v>
      </c>
      <c r="E401" s="45" t="s">
        <v>89</v>
      </c>
      <c r="F401" s="47">
        <v>585.552</v>
      </c>
      <c r="G401" s="47">
        <v>3.0</v>
      </c>
      <c r="H401" s="47">
        <v>73.194</v>
      </c>
    </row>
    <row r="402">
      <c r="A402" s="45" t="s">
        <v>526</v>
      </c>
      <c r="B402" s="46">
        <v>41890.0</v>
      </c>
      <c r="C402" s="45" t="s">
        <v>83</v>
      </c>
      <c r="D402" s="45" t="s">
        <v>88</v>
      </c>
      <c r="E402" s="45" t="s">
        <v>89</v>
      </c>
      <c r="F402" s="47">
        <v>49.98</v>
      </c>
      <c r="G402" s="47">
        <v>2.0</v>
      </c>
      <c r="H402" s="47">
        <v>8.4966</v>
      </c>
    </row>
    <row r="403">
      <c r="A403" s="45" t="s">
        <v>527</v>
      </c>
      <c r="B403" s="46">
        <v>41918.0</v>
      </c>
      <c r="C403" s="45" t="s">
        <v>87</v>
      </c>
      <c r="D403" s="45" t="s">
        <v>242</v>
      </c>
      <c r="E403" s="45" t="s">
        <v>99</v>
      </c>
      <c r="F403" s="47">
        <v>15.36</v>
      </c>
      <c r="G403" s="47">
        <v>2.0</v>
      </c>
      <c r="H403" s="47">
        <v>7.68</v>
      </c>
    </row>
    <row r="404">
      <c r="A404" s="45" t="s">
        <v>528</v>
      </c>
      <c r="B404" s="46">
        <v>41799.0</v>
      </c>
      <c r="C404" s="45" t="s">
        <v>83</v>
      </c>
      <c r="D404" s="45" t="s">
        <v>101</v>
      </c>
      <c r="E404" s="45" t="s">
        <v>92</v>
      </c>
      <c r="F404" s="47">
        <v>1441.3</v>
      </c>
      <c r="G404" s="47">
        <v>7.0</v>
      </c>
      <c r="H404" s="47">
        <v>245.021</v>
      </c>
    </row>
    <row r="405">
      <c r="A405" s="45" t="s">
        <v>529</v>
      </c>
      <c r="B405" s="46">
        <v>41901.0</v>
      </c>
      <c r="C405" s="45" t="s">
        <v>87</v>
      </c>
      <c r="D405" s="45" t="s">
        <v>119</v>
      </c>
      <c r="E405" s="45" t="s">
        <v>89</v>
      </c>
      <c r="F405" s="47">
        <v>92.52</v>
      </c>
      <c r="G405" s="47">
        <v>6.0</v>
      </c>
      <c r="H405" s="47">
        <v>24.9804</v>
      </c>
    </row>
    <row r="406">
      <c r="A406" s="45" t="s">
        <v>530</v>
      </c>
      <c r="B406" s="46">
        <v>41919.0</v>
      </c>
      <c r="C406" s="45" t="s">
        <v>87</v>
      </c>
      <c r="D406" s="45" t="s">
        <v>98</v>
      </c>
      <c r="E406" s="45" t="s">
        <v>99</v>
      </c>
      <c r="F406" s="47">
        <v>107.44</v>
      </c>
      <c r="G406" s="47">
        <v>10.0</v>
      </c>
      <c r="H406" s="47">
        <v>10.744</v>
      </c>
    </row>
    <row r="407">
      <c r="A407" s="45" t="s">
        <v>531</v>
      </c>
      <c r="B407" s="46">
        <v>41975.0</v>
      </c>
      <c r="C407" s="45" t="s">
        <v>87</v>
      </c>
      <c r="D407" s="45" t="s">
        <v>155</v>
      </c>
      <c r="E407" s="45" t="s">
        <v>85</v>
      </c>
      <c r="F407" s="47">
        <v>119.8</v>
      </c>
      <c r="G407" s="47">
        <v>5.0</v>
      </c>
      <c r="H407" s="47">
        <v>29.95</v>
      </c>
    </row>
    <row r="408">
      <c r="A408" s="45" t="s">
        <v>532</v>
      </c>
      <c r="B408" s="48">
        <v>41997.0</v>
      </c>
      <c r="C408" s="45" t="s">
        <v>83</v>
      </c>
      <c r="D408" s="45" t="s">
        <v>88</v>
      </c>
      <c r="E408" s="45" t="s">
        <v>89</v>
      </c>
      <c r="F408" s="47">
        <v>13.97</v>
      </c>
      <c r="G408" s="47">
        <v>1.0</v>
      </c>
      <c r="H408" s="47">
        <v>3.6322</v>
      </c>
    </row>
    <row r="409">
      <c r="A409" s="45" t="s">
        <v>533</v>
      </c>
      <c r="B409" s="46">
        <v>41895.0</v>
      </c>
      <c r="C409" s="45" t="s">
        <v>83</v>
      </c>
      <c r="D409" s="45" t="s">
        <v>121</v>
      </c>
      <c r="E409" s="45" t="s">
        <v>85</v>
      </c>
      <c r="F409" s="47">
        <v>15.552</v>
      </c>
      <c r="G409" s="47">
        <v>3.0</v>
      </c>
      <c r="H409" s="47">
        <v>5.4432</v>
      </c>
    </row>
    <row r="410">
      <c r="A410" s="45" t="s">
        <v>534</v>
      </c>
      <c r="B410" s="46">
        <v>41757.0</v>
      </c>
      <c r="C410" s="45" t="s">
        <v>87</v>
      </c>
      <c r="D410" s="45" t="s">
        <v>84</v>
      </c>
      <c r="E410" s="45" t="s">
        <v>85</v>
      </c>
      <c r="F410" s="47">
        <v>159.98</v>
      </c>
      <c r="G410" s="47">
        <v>2.0</v>
      </c>
      <c r="H410" s="47">
        <v>57.5928</v>
      </c>
    </row>
    <row r="411">
      <c r="A411" s="45" t="s">
        <v>535</v>
      </c>
      <c r="B411" s="46">
        <v>41870.0</v>
      </c>
      <c r="C411" s="45" t="s">
        <v>87</v>
      </c>
      <c r="D411" s="45" t="s">
        <v>88</v>
      </c>
      <c r="E411" s="45" t="s">
        <v>89</v>
      </c>
      <c r="F411" s="47">
        <v>289.24</v>
      </c>
      <c r="G411" s="47">
        <v>7.0</v>
      </c>
      <c r="H411" s="47">
        <v>26.0316</v>
      </c>
    </row>
    <row r="412">
      <c r="A412" s="45" t="s">
        <v>536</v>
      </c>
      <c r="B412" s="46">
        <v>41733.0</v>
      </c>
      <c r="C412" s="45" t="s">
        <v>83</v>
      </c>
      <c r="D412" s="45" t="s">
        <v>103</v>
      </c>
      <c r="E412" s="45" t="s">
        <v>99</v>
      </c>
      <c r="F412" s="47">
        <v>5.47</v>
      </c>
      <c r="G412" s="47">
        <v>1.0</v>
      </c>
      <c r="H412" s="47">
        <v>2.3521</v>
      </c>
    </row>
    <row r="413">
      <c r="A413" s="45" t="s">
        <v>537</v>
      </c>
      <c r="B413" s="46">
        <v>41796.0</v>
      </c>
      <c r="C413" s="45" t="s">
        <v>83</v>
      </c>
      <c r="D413" s="45" t="s">
        <v>84</v>
      </c>
      <c r="E413" s="45" t="s">
        <v>85</v>
      </c>
      <c r="F413" s="47">
        <v>13.36</v>
      </c>
      <c r="G413" s="47">
        <v>2.0</v>
      </c>
      <c r="H413" s="47">
        <v>4.9432</v>
      </c>
    </row>
    <row r="414">
      <c r="A414" s="45" t="s">
        <v>538</v>
      </c>
      <c r="B414" s="46">
        <v>41831.0</v>
      </c>
      <c r="C414" s="45" t="s">
        <v>83</v>
      </c>
      <c r="D414" s="45" t="s">
        <v>84</v>
      </c>
      <c r="E414" s="45" t="s">
        <v>85</v>
      </c>
      <c r="F414" s="47">
        <v>49.12</v>
      </c>
      <c r="G414" s="47">
        <v>4.0</v>
      </c>
      <c r="H414" s="47">
        <v>23.0864</v>
      </c>
    </row>
    <row r="415">
      <c r="A415" s="45" t="s">
        <v>539</v>
      </c>
      <c r="B415" s="46">
        <v>41692.0</v>
      </c>
      <c r="C415" s="45" t="s">
        <v>83</v>
      </c>
      <c r="D415" s="45" t="s">
        <v>88</v>
      </c>
      <c r="E415" s="45" t="s">
        <v>89</v>
      </c>
      <c r="F415" s="47">
        <v>19.44</v>
      </c>
      <c r="G415" s="47">
        <v>3.0</v>
      </c>
      <c r="H415" s="47">
        <v>9.3312</v>
      </c>
    </row>
    <row r="416">
      <c r="A416" s="45" t="s">
        <v>540</v>
      </c>
      <c r="B416" s="46">
        <v>41812.0</v>
      </c>
      <c r="C416" s="45" t="s">
        <v>83</v>
      </c>
      <c r="D416" s="45" t="s">
        <v>95</v>
      </c>
      <c r="E416" s="45" t="s">
        <v>89</v>
      </c>
      <c r="F416" s="47">
        <v>8.226</v>
      </c>
      <c r="G416" s="47">
        <v>3.0</v>
      </c>
      <c r="H416" s="47">
        <v>-6.0324</v>
      </c>
    </row>
    <row r="417">
      <c r="A417" s="45" t="s">
        <v>541</v>
      </c>
      <c r="B417" s="46">
        <v>41728.0</v>
      </c>
      <c r="C417" s="45" t="s">
        <v>87</v>
      </c>
      <c r="D417" s="45" t="s">
        <v>119</v>
      </c>
      <c r="E417" s="45" t="s">
        <v>89</v>
      </c>
      <c r="F417" s="47">
        <v>15.84</v>
      </c>
      <c r="G417" s="47">
        <v>3.0</v>
      </c>
      <c r="H417" s="47">
        <v>0.0</v>
      </c>
    </row>
    <row r="418">
      <c r="A418" s="45" t="s">
        <v>542</v>
      </c>
      <c r="B418" s="48">
        <v>41995.0</v>
      </c>
      <c r="C418" s="45" t="s">
        <v>83</v>
      </c>
      <c r="D418" s="45" t="s">
        <v>88</v>
      </c>
      <c r="E418" s="45" t="s">
        <v>89</v>
      </c>
      <c r="F418" s="47">
        <v>11.76</v>
      </c>
      <c r="G418" s="47">
        <v>4.0</v>
      </c>
      <c r="H418" s="47">
        <v>3.1752</v>
      </c>
    </row>
    <row r="419">
      <c r="A419" s="45" t="s">
        <v>543</v>
      </c>
      <c r="B419" s="48">
        <v>42004.0</v>
      </c>
      <c r="C419" s="45" t="s">
        <v>90</v>
      </c>
      <c r="D419" s="45" t="s">
        <v>391</v>
      </c>
      <c r="E419" s="45" t="s">
        <v>85</v>
      </c>
      <c r="F419" s="47">
        <v>195.64</v>
      </c>
      <c r="G419" s="47">
        <v>4.0</v>
      </c>
      <c r="H419" s="47">
        <v>91.9508</v>
      </c>
    </row>
    <row r="420">
      <c r="A420" s="45" t="s">
        <v>544</v>
      </c>
      <c r="B420" s="46">
        <v>41948.0</v>
      </c>
      <c r="C420" s="45" t="s">
        <v>90</v>
      </c>
      <c r="D420" s="45" t="s">
        <v>101</v>
      </c>
      <c r="E420" s="45" t="s">
        <v>92</v>
      </c>
      <c r="F420" s="47">
        <v>47.79</v>
      </c>
      <c r="G420" s="47">
        <v>3.0</v>
      </c>
      <c r="H420" s="47">
        <v>16.2486</v>
      </c>
    </row>
    <row r="421">
      <c r="A421" s="45" t="s">
        <v>545</v>
      </c>
      <c r="B421" s="46">
        <v>41854.0</v>
      </c>
      <c r="C421" s="45" t="s">
        <v>83</v>
      </c>
      <c r="D421" s="45" t="s">
        <v>271</v>
      </c>
      <c r="E421" s="45" t="s">
        <v>89</v>
      </c>
      <c r="F421" s="47">
        <v>218.75</v>
      </c>
      <c r="G421" s="47">
        <v>2.0</v>
      </c>
      <c r="H421" s="47">
        <v>-161.875</v>
      </c>
    </row>
    <row r="422">
      <c r="A422" s="45" t="s">
        <v>546</v>
      </c>
      <c r="B422" s="46">
        <v>41902.0</v>
      </c>
      <c r="C422" s="45" t="s">
        <v>90</v>
      </c>
      <c r="D422" s="45" t="s">
        <v>88</v>
      </c>
      <c r="E422" s="45" t="s">
        <v>89</v>
      </c>
      <c r="F422" s="47">
        <v>43.92</v>
      </c>
      <c r="G422" s="47">
        <v>4.0</v>
      </c>
      <c r="H422" s="47">
        <v>11.8584</v>
      </c>
    </row>
    <row r="423">
      <c r="A423" s="45" t="s">
        <v>547</v>
      </c>
      <c r="B423" s="46">
        <v>41799.0</v>
      </c>
      <c r="C423" s="45" t="s">
        <v>90</v>
      </c>
      <c r="D423" s="45" t="s">
        <v>98</v>
      </c>
      <c r="E423" s="45" t="s">
        <v>99</v>
      </c>
      <c r="F423" s="47">
        <v>7.992</v>
      </c>
      <c r="G423" s="47">
        <v>1.0</v>
      </c>
      <c r="H423" s="47">
        <v>0.5994</v>
      </c>
    </row>
    <row r="424">
      <c r="A424" s="45" t="s">
        <v>548</v>
      </c>
      <c r="B424" s="48">
        <v>41961.0</v>
      </c>
      <c r="C424" s="45" t="s">
        <v>83</v>
      </c>
      <c r="D424" s="45" t="s">
        <v>155</v>
      </c>
      <c r="E424" s="45" t="s">
        <v>85</v>
      </c>
      <c r="F424" s="47">
        <v>11.808</v>
      </c>
      <c r="G424" s="47">
        <v>8.0</v>
      </c>
      <c r="H424" s="47">
        <v>-8.6592</v>
      </c>
    </row>
    <row r="425">
      <c r="A425" s="45" t="s">
        <v>549</v>
      </c>
      <c r="B425" s="46">
        <v>41978.0</v>
      </c>
      <c r="C425" s="45" t="s">
        <v>83</v>
      </c>
      <c r="D425" s="45" t="s">
        <v>88</v>
      </c>
      <c r="E425" s="45" t="s">
        <v>89</v>
      </c>
      <c r="F425" s="47">
        <v>26.46</v>
      </c>
      <c r="G425" s="47">
        <v>9.0</v>
      </c>
      <c r="H425" s="47">
        <v>11.907</v>
      </c>
    </row>
    <row r="426">
      <c r="A426" s="45" t="s">
        <v>550</v>
      </c>
      <c r="B426" s="46">
        <v>41799.0</v>
      </c>
      <c r="C426" s="45" t="s">
        <v>83</v>
      </c>
      <c r="D426" s="45" t="s">
        <v>88</v>
      </c>
      <c r="E426" s="45" t="s">
        <v>89</v>
      </c>
      <c r="F426" s="47">
        <v>7.36</v>
      </c>
      <c r="G426" s="47">
        <v>2.0</v>
      </c>
      <c r="H426" s="47">
        <v>0.1472</v>
      </c>
    </row>
    <row r="427">
      <c r="A427" s="45" t="s">
        <v>551</v>
      </c>
      <c r="B427" s="46">
        <v>41777.0</v>
      </c>
      <c r="C427" s="45" t="s">
        <v>83</v>
      </c>
      <c r="D427" s="45" t="s">
        <v>98</v>
      </c>
      <c r="E427" s="45" t="s">
        <v>99</v>
      </c>
      <c r="F427" s="47">
        <v>3.984</v>
      </c>
      <c r="G427" s="47">
        <v>1.0</v>
      </c>
      <c r="H427" s="47">
        <v>1.4442</v>
      </c>
    </row>
    <row r="428">
      <c r="A428" s="45" t="s">
        <v>552</v>
      </c>
      <c r="B428" s="46">
        <v>41758.0</v>
      </c>
      <c r="C428" s="45" t="s">
        <v>83</v>
      </c>
      <c r="D428" s="45" t="s">
        <v>84</v>
      </c>
      <c r="E428" s="45" t="s">
        <v>85</v>
      </c>
      <c r="F428" s="47">
        <v>17.46</v>
      </c>
      <c r="G428" s="47">
        <v>2.0</v>
      </c>
      <c r="H428" s="47">
        <v>5.9364</v>
      </c>
    </row>
    <row r="429">
      <c r="A429" s="45" t="s">
        <v>553</v>
      </c>
      <c r="B429" s="46">
        <v>41669.0</v>
      </c>
      <c r="C429" s="45" t="s">
        <v>83</v>
      </c>
      <c r="D429" s="45" t="s">
        <v>103</v>
      </c>
      <c r="E429" s="45" t="s">
        <v>99</v>
      </c>
      <c r="F429" s="47">
        <v>10.56</v>
      </c>
      <c r="G429" s="47">
        <v>2.0</v>
      </c>
      <c r="H429" s="47">
        <v>4.752</v>
      </c>
    </row>
    <row r="430">
      <c r="A430" s="45" t="s">
        <v>554</v>
      </c>
      <c r="B430" s="46">
        <v>41855.0</v>
      </c>
      <c r="C430" s="45" t="s">
        <v>87</v>
      </c>
      <c r="D430" s="45" t="s">
        <v>555</v>
      </c>
      <c r="E430" s="45" t="s">
        <v>85</v>
      </c>
      <c r="F430" s="47">
        <v>101.96</v>
      </c>
      <c r="G430" s="47">
        <v>2.0</v>
      </c>
      <c r="H430" s="47">
        <v>27.5292</v>
      </c>
    </row>
    <row r="431">
      <c r="A431" s="45" t="s">
        <v>556</v>
      </c>
      <c r="B431" s="46">
        <v>41826.0</v>
      </c>
      <c r="C431" s="45" t="s">
        <v>83</v>
      </c>
      <c r="D431" s="45" t="s">
        <v>84</v>
      </c>
      <c r="E431" s="45" t="s">
        <v>85</v>
      </c>
      <c r="F431" s="47">
        <v>559.992</v>
      </c>
      <c r="G431" s="47">
        <v>1.0</v>
      </c>
      <c r="H431" s="47">
        <v>174.9975</v>
      </c>
    </row>
    <row r="432">
      <c r="A432" s="45" t="s">
        <v>557</v>
      </c>
      <c r="B432" s="46">
        <v>41944.0</v>
      </c>
      <c r="C432" s="45" t="s">
        <v>83</v>
      </c>
      <c r="D432" s="45" t="s">
        <v>271</v>
      </c>
      <c r="E432" s="45" t="s">
        <v>89</v>
      </c>
      <c r="F432" s="47">
        <v>43.176</v>
      </c>
      <c r="G432" s="47">
        <v>3.0</v>
      </c>
      <c r="H432" s="47">
        <v>4.3176</v>
      </c>
    </row>
    <row r="433">
      <c r="A433" s="45" t="s">
        <v>558</v>
      </c>
      <c r="B433" s="48">
        <v>41993.0</v>
      </c>
      <c r="C433" s="45" t="s">
        <v>83</v>
      </c>
      <c r="D433" s="45" t="s">
        <v>221</v>
      </c>
      <c r="E433" s="45" t="s">
        <v>92</v>
      </c>
      <c r="F433" s="47">
        <v>43.512</v>
      </c>
      <c r="G433" s="47">
        <v>7.0</v>
      </c>
      <c r="H433" s="47">
        <v>3.8073</v>
      </c>
    </row>
    <row r="434">
      <c r="A434" s="45" t="s">
        <v>559</v>
      </c>
      <c r="B434" s="46">
        <v>41749.0</v>
      </c>
      <c r="C434" s="45" t="s">
        <v>83</v>
      </c>
      <c r="D434" s="45" t="s">
        <v>98</v>
      </c>
      <c r="E434" s="45" t="s">
        <v>99</v>
      </c>
      <c r="F434" s="47">
        <v>744.1</v>
      </c>
      <c r="G434" s="47">
        <v>5.0</v>
      </c>
      <c r="H434" s="47">
        <v>-95.67</v>
      </c>
    </row>
    <row r="435">
      <c r="A435" s="45" t="s">
        <v>560</v>
      </c>
      <c r="B435" s="48">
        <v>41994.0</v>
      </c>
      <c r="C435" s="45" t="s">
        <v>90</v>
      </c>
      <c r="D435" s="45" t="s">
        <v>221</v>
      </c>
      <c r="E435" s="45" t="s">
        <v>92</v>
      </c>
      <c r="F435" s="47">
        <v>18.24</v>
      </c>
      <c r="G435" s="47">
        <v>2.0</v>
      </c>
      <c r="H435" s="47">
        <v>-14.592</v>
      </c>
    </row>
    <row r="436">
      <c r="A436" s="45" t="s">
        <v>561</v>
      </c>
      <c r="B436" s="46">
        <v>41918.0</v>
      </c>
      <c r="C436" s="45" t="s">
        <v>83</v>
      </c>
      <c r="D436" s="45" t="s">
        <v>88</v>
      </c>
      <c r="E436" s="45" t="s">
        <v>89</v>
      </c>
      <c r="F436" s="47">
        <v>9.09</v>
      </c>
      <c r="G436" s="47">
        <v>3.0</v>
      </c>
      <c r="H436" s="47">
        <v>1.9089</v>
      </c>
    </row>
    <row r="437">
      <c r="A437" s="45" t="s">
        <v>562</v>
      </c>
      <c r="B437" s="46">
        <v>41945.0</v>
      </c>
      <c r="C437" s="45" t="s">
        <v>87</v>
      </c>
      <c r="D437" s="45" t="s">
        <v>119</v>
      </c>
      <c r="E437" s="45" t="s">
        <v>89</v>
      </c>
      <c r="F437" s="47">
        <v>41.94</v>
      </c>
      <c r="G437" s="47">
        <v>2.0</v>
      </c>
      <c r="H437" s="47">
        <v>15.0984</v>
      </c>
    </row>
    <row r="438">
      <c r="A438" s="45" t="s">
        <v>563</v>
      </c>
      <c r="B438" s="48">
        <v>41965.0</v>
      </c>
      <c r="C438" s="45" t="s">
        <v>83</v>
      </c>
      <c r="D438" s="45" t="s">
        <v>88</v>
      </c>
      <c r="E438" s="45" t="s">
        <v>89</v>
      </c>
      <c r="F438" s="47">
        <v>53.82</v>
      </c>
      <c r="G438" s="47">
        <v>9.0</v>
      </c>
      <c r="H438" s="47">
        <v>24.219</v>
      </c>
    </row>
    <row r="439">
      <c r="A439" s="45" t="s">
        <v>564</v>
      </c>
      <c r="B439" s="46">
        <v>41648.0</v>
      </c>
      <c r="C439" s="45" t="s">
        <v>83</v>
      </c>
      <c r="D439" s="45" t="s">
        <v>98</v>
      </c>
      <c r="E439" s="45" t="s">
        <v>99</v>
      </c>
      <c r="F439" s="47">
        <v>9.344</v>
      </c>
      <c r="G439" s="47">
        <v>2.0</v>
      </c>
      <c r="H439" s="47">
        <v>1.168</v>
      </c>
    </row>
    <row r="440">
      <c r="A440" s="45" t="s">
        <v>565</v>
      </c>
      <c r="B440" s="46">
        <v>41981.0</v>
      </c>
      <c r="C440" s="45" t="s">
        <v>83</v>
      </c>
      <c r="D440" s="45" t="s">
        <v>119</v>
      </c>
      <c r="E440" s="45" t="s">
        <v>89</v>
      </c>
      <c r="F440" s="47">
        <v>45.68</v>
      </c>
      <c r="G440" s="47">
        <v>2.0</v>
      </c>
      <c r="H440" s="47">
        <v>21.0128</v>
      </c>
    </row>
    <row r="441">
      <c r="A441" s="45" t="s">
        <v>566</v>
      </c>
      <c r="B441" s="46">
        <v>41793.0</v>
      </c>
      <c r="C441" s="45" t="s">
        <v>83</v>
      </c>
      <c r="D441" s="45" t="s">
        <v>119</v>
      </c>
      <c r="E441" s="45" t="s">
        <v>89</v>
      </c>
      <c r="F441" s="47">
        <v>515.88</v>
      </c>
      <c r="G441" s="47">
        <v>6.0</v>
      </c>
      <c r="H441" s="47">
        <v>113.4936</v>
      </c>
    </row>
    <row r="442">
      <c r="A442" s="45" t="s">
        <v>567</v>
      </c>
      <c r="B442" s="46">
        <v>41880.0</v>
      </c>
      <c r="C442" s="45" t="s">
        <v>87</v>
      </c>
      <c r="D442" s="45" t="s">
        <v>88</v>
      </c>
      <c r="E442" s="45" t="s">
        <v>89</v>
      </c>
      <c r="F442" s="47">
        <v>109.92</v>
      </c>
      <c r="G442" s="47">
        <v>2.0</v>
      </c>
      <c r="H442" s="47">
        <v>53.8608</v>
      </c>
    </row>
    <row r="443">
      <c r="A443" s="45" t="s">
        <v>568</v>
      </c>
      <c r="B443" s="46">
        <v>41762.0</v>
      </c>
      <c r="C443" s="45" t="s">
        <v>83</v>
      </c>
      <c r="D443" s="45" t="s">
        <v>84</v>
      </c>
      <c r="E443" s="45" t="s">
        <v>85</v>
      </c>
      <c r="F443" s="47">
        <v>40.176</v>
      </c>
      <c r="G443" s="47">
        <v>3.0</v>
      </c>
      <c r="H443" s="47">
        <v>14.5638</v>
      </c>
    </row>
    <row r="444">
      <c r="A444" s="45" t="s">
        <v>569</v>
      </c>
      <c r="B444" s="46">
        <v>41787.0</v>
      </c>
      <c r="C444" s="45" t="s">
        <v>87</v>
      </c>
      <c r="D444" s="45" t="s">
        <v>119</v>
      </c>
      <c r="E444" s="45" t="s">
        <v>89</v>
      </c>
      <c r="F444" s="47">
        <v>57.408</v>
      </c>
      <c r="G444" s="47">
        <v>6.0</v>
      </c>
      <c r="H444" s="47">
        <v>5.7408</v>
      </c>
    </row>
    <row r="445">
      <c r="A445" s="45" t="s">
        <v>570</v>
      </c>
      <c r="B445" s="48">
        <v>41972.0</v>
      </c>
      <c r="C445" s="45" t="s">
        <v>83</v>
      </c>
      <c r="D445" s="45" t="s">
        <v>121</v>
      </c>
      <c r="E445" s="45" t="s">
        <v>85</v>
      </c>
      <c r="F445" s="47">
        <v>5.04</v>
      </c>
      <c r="G445" s="47">
        <v>2.0</v>
      </c>
      <c r="H445" s="47">
        <v>1.764</v>
      </c>
    </row>
    <row r="446">
      <c r="A446" s="45" t="s">
        <v>571</v>
      </c>
      <c r="B446" s="46">
        <v>41750.0</v>
      </c>
      <c r="C446" s="45" t="s">
        <v>87</v>
      </c>
      <c r="D446" s="45" t="s">
        <v>133</v>
      </c>
      <c r="E446" s="45" t="s">
        <v>92</v>
      </c>
      <c r="F446" s="47">
        <v>828.84</v>
      </c>
      <c r="G446" s="47">
        <v>6.0</v>
      </c>
      <c r="H446" s="47">
        <v>0.0</v>
      </c>
    </row>
    <row r="447">
      <c r="A447" s="45" t="s">
        <v>572</v>
      </c>
      <c r="B447" s="48">
        <v>41989.0</v>
      </c>
      <c r="C447" s="45" t="s">
        <v>90</v>
      </c>
      <c r="D447" s="45" t="s">
        <v>88</v>
      </c>
      <c r="E447" s="45" t="s">
        <v>89</v>
      </c>
      <c r="F447" s="47">
        <v>44.46</v>
      </c>
      <c r="G447" s="47">
        <v>2.0</v>
      </c>
      <c r="H447" s="47">
        <v>14.6718</v>
      </c>
    </row>
    <row r="448">
      <c r="A448" s="45" t="s">
        <v>573</v>
      </c>
      <c r="B448" s="48">
        <v>41993.0</v>
      </c>
      <c r="C448" s="45" t="s">
        <v>90</v>
      </c>
      <c r="D448" s="45" t="s">
        <v>101</v>
      </c>
      <c r="E448" s="45" t="s">
        <v>92</v>
      </c>
      <c r="F448" s="47">
        <v>122.48</v>
      </c>
      <c r="G448" s="47">
        <v>2.0</v>
      </c>
      <c r="H448" s="47">
        <v>0.0</v>
      </c>
    </row>
    <row r="449">
      <c r="A449" s="45" t="s">
        <v>574</v>
      </c>
      <c r="B449" s="46">
        <v>41806.0</v>
      </c>
      <c r="C449" s="45" t="s">
        <v>83</v>
      </c>
      <c r="D449" s="45" t="s">
        <v>146</v>
      </c>
      <c r="E449" s="45" t="s">
        <v>99</v>
      </c>
      <c r="F449" s="47">
        <v>647.84</v>
      </c>
      <c r="G449" s="47">
        <v>8.0</v>
      </c>
      <c r="H449" s="47">
        <v>32.392</v>
      </c>
    </row>
    <row r="450">
      <c r="A450" s="45" t="s">
        <v>575</v>
      </c>
      <c r="B450" s="46">
        <v>41735.0</v>
      </c>
      <c r="C450" s="45" t="s">
        <v>87</v>
      </c>
      <c r="D450" s="45" t="s">
        <v>121</v>
      </c>
      <c r="E450" s="45" t="s">
        <v>85</v>
      </c>
      <c r="F450" s="47">
        <v>44.91</v>
      </c>
      <c r="G450" s="47">
        <v>6.0</v>
      </c>
      <c r="H450" s="47">
        <v>-35.928</v>
      </c>
    </row>
    <row r="451">
      <c r="A451" s="45" t="s">
        <v>576</v>
      </c>
      <c r="B451" s="46">
        <v>41887.0</v>
      </c>
      <c r="C451" s="45" t="s">
        <v>83</v>
      </c>
      <c r="D451" s="45" t="s">
        <v>91</v>
      </c>
      <c r="E451" s="45" t="s">
        <v>92</v>
      </c>
      <c r="F451" s="47">
        <v>31.984</v>
      </c>
      <c r="G451" s="47">
        <v>2.0</v>
      </c>
      <c r="H451" s="47">
        <v>1.999</v>
      </c>
    </row>
    <row r="452">
      <c r="A452" s="45" t="s">
        <v>577</v>
      </c>
      <c r="B452" s="48">
        <v>41932.0</v>
      </c>
      <c r="C452" s="45" t="s">
        <v>90</v>
      </c>
      <c r="D452" s="45" t="s">
        <v>114</v>
      </c>
      <c r="E452" s="45" t="s">
        <v>99</v>
      </c>
      <c r="F452" s="47">
        <v>319.968</v>
      </c>
      <c r="G452" s="47">
        <v>4.0</v>
      </c>
      <c r="H452" s="47">
        <v>71.9928</v>
      </c>
    </row>
    <row r="453">
      <c r="A453" s="45" t="s">
        <v>578</v>
      </c>
      <c r="B453" s="46">
        <v>41727.0</v>
      </c>
      <c r="C453" s="45" t="s">
        <v>83</v>
      </c>
      <c r="D453" s="45" t="s">
        <v>98</v>
      </c>
      <c r="E453" s="45" t="s">
        <v>99</v>
      </c>
      <c r="F453" s="47">
        <v>890.841</v>
      </c>
      <c r="G453" s="47">
        <v>3.0</v>
      </c>
      <c r="H453" s="47">
        <v>-152.7156</v>
      </c>
    </row>
    <row r="454">
      <c r="A454" s="45" t="s">
        <v>579</v>
      </c>
      <c r="B454" s="46">
        <v>41912.0</v>
      </c>
      <c r="C454" s="45" t="s">
        <v>83</v>
      </c>
      <c r="D454" s="45" t="s">
        <v>119</v>
      </c>
      <c r="E454" s="45" t="s">
        <v>89</v>
      </c>
      <c r="F454" s="47">
        <v>43.176</v>
      </c>
      <c r="G454" s="47">
        <v>7.0</v>
      </c>
      <c r="H454" s="47">
        <v>13.4925</v>
      </c>
    </row>
    <row r="455">
      <c r="A455" s="45" t="s">
        <v>580</v>
      </c>
      <c r="B455" s="46">
        <v>41857.0</v>
      </c>
      <c r="C455" s="45" t="s">
        <v>83</v>
      </c>
      <c r="D455" s="45" t="s">
        <v>84</v>
      </c>
      <c r="E455" s="45" t="s">
        <v>85</v>
      </c>
      <c r="F455" s="47">
        <v>199.98</v>
      </c>
      <c r="G455" s="47">
        <v>2.0</v>
      </c>
      <c r="H455" s="47">
        <v>83.9916</v>
      </c>
    </row>
    <row r="456">
      <c r="A456" s="45" t="s">
        <v>581</v>
      </c>
      <c r="B456" s="46">
        <v>41946.0</v>
      </c>
      <c r="C456" s="45" t="s">
        <v>83</v>
      </c>
      <c r="D456" s="45" t="s">
        <v>121</v>
      </c>
      <c r="E456" s="45" t="s">
        <v>85</v>
      </c>
      <c r="F456" s="47">
        <v>286.344</v>
      </c>
      <c r="G456" s="47">
        <v>3.0</v>
      </c>
      <c r="H456" s="47">
        <v>-64.4274</v>
      </c>
    </row>
    <row r="457">
      <c r="A457" s="45" t="s">
        <v>582</v>
      </c>
      <c r="B457" s="46">
        <v>41921.0</v>
      </c>
      <c r="C457" s="45" t="s">
        <v>87</v>
      </c>
      <c r="D457" s="45" t="s">
        <v>140</v>
      </c>
      <c r="E457" s="45" t="s">
        <v>92</v>
      </c>
      <c r="F457" s="47">
        <v>88.768</v>
      </c>
      <c r="G457" s="47">
        <v>2.0</v>
      </c>
      <c r="H457" s="47">
        <v>31.0688</v>
      </c>
    </row>
    <row r="458">
      <c r="A458" s="45" t="s">
        <v>583</v>
      </c>
      <c r="B458" s="46">
        <v>41866.0</v>
      </c>
      <c r="C458" s="45" t="s">
        <v>83</v>
      </c>
      <c r="D458" s="45" t="s">
        <v>98</v>
      </c>
      <c r="E458" s="45" t="s">
        <v>99</v>
      </c>
      <c r="F458" s="47">
        <v>30.96</v>
      </c>
      <c r="G458" s="47">
        <v>8.0</v>
      </c>
      <c r="H458" s="47">
        <v>-52.632</v>
      </c>
    </row>
    <row r="459">
      <c r="A459" s="45" t="s">
        <v>584</v>
      </c>
      <c r="B459" s="48">
        <v>42003.0</v>
      </c>
      <c r="C459" s="45" t="s">
        <v>83</v>
      </c>
      <c r="D459" s="45" t="s">
        <v>121</v>
      </c>
      <c r="E459" s="45" t="s">
        <v>85</v>
      </c>
      <c r="F459" s="47">
        <v>27.968</v>
      </c>
      <c r="G459" s="47">
        <v>2.0</v>
      </c>
      <c r="H459" s="47">
        <v>6.992</v>
      </c>
    </row>
    <row r="460">
      <c r="A460" s="45" t="s">
        <v>585</v>
      </c>
      <c r="B460" s="46">
        <v>41897.0</v>
      </c>
      <c r="C460" s="45" t="s">
        <v>83</v>
      </c>
      <c r="D460" s="45" t="s">
        <v>84</v>
      </c>
      <c r="E460" s="45" t="s">
        <v>85</v>
      </c>
      <c r="F460" s="47">
        <v>14.94</v>
      </c>
      <c r="G460" s="47">
        <v>3.0</v>
      </c>
      <c r="H460" s="47">
        <v>7.0218</v>
      </c>
    </row>
    <row r="461">
      <c r="A461" s="45" t="s">
        <v>586</v>
      </c>
      <c r="B461" s="46">
        <v>41982.0</v>
      </c>
      <c r="C461" s="45" t="s">
        <v>83</v>
      </c>
      <c r="D461" s="45" t="s">
        <v>121</v>
      </c>
      <c r="E461" s="45" t="s">
        <v>85</v>
      </c>
      <c r="F461" s="47">
        <v>30.672</v>
      </c>
      <c r="G461" s="47">
        <v>3.0</v>
      </c>
      <c r="H461" s="47">
        <v>9.585</v>
      </c>
    </row>
    <row r="462">
      <c r="A462" s="45" t="s">
        <v>587</v>
      </c>
      <c r="B462" s="46">
        <v>41901.0</v>
      </c>
      <c r="C462" s="45" t="s">
        <v>87</v>
      </c>
      <c r="D462" s="45" t="s">
        <v>95</v>
      </c>
      <c r="E462" s="45" t="s">
        <v>89</v>
      </c>
      <c r="F462" s="47">
        <v>73.915</v>
      </c>
      <c r="G462" s="47">
        <v>1.0</v>
      </c>
      <c r="H462" s="47">
        <v>-45.8273</v>
      </c>
    </row>
    <row r="463">
      <c r="A463" s="45" t="s">
        <v>588</v>
      </c>
      <c r="B463" s="46">
        <v>41838.0</v>
      </c>
      <c r="C463" s="45" t="s">
        <v>83</v>
      </c>
      <c r="D463" s="45" t="s">
        <v>84</v>
      </c>
      <c r="E463" s="45" t="s">
        <v>85</v>
      </c>
      <c r="F463" s="47">
        <v>13.904</v>
      </c>
      <c r="G463" s="47">
        <v>2.0</v>
      </c>
      <c r="H463" s="47">
        <v>4.5188</v>
      </c>
    </row>
    <row r="464">
      <c r="A464" s="45" t="s">
        <v>589</v>
      </c>
      <c r="B464" s="46">
        <v>41921.0</v>
      </c>
      <c r="C464" s="45" t="s">
        <v>83</v>
      </c>
      <c r="D464" s="45" t="s">
        <v>88</v>
      </c>
      <c r="E464" s="45" t="s">
        <v>89</v>
      </c>
      <c r="F464" s="47">
        <v>144.6</v>
      </c>
      <c r="G464" s="47">
        <v>3.0</v>
      </c>
      <c r="H464" s="47">
        <v>41.934</v>
      </c>
    </row>
    <row r="465">
      <c r="A465" s="45" t="s">
        <v>590</v>
      </c>
      <c r="B465" s="46">
        <v>41978.0</v>
      </c>
      <c r="C465" s="45" t="s">
        <v>83</v>
      </c>
      <c r="D465" s="45" t="s">
        <v>101</v>
      </c>
      <c r="E465" s="45" t="s">
        <v>92</v>
      </c>
      <c r="F465" s="47">
        <v>24.56</v>
      </c>
      <c r="G465" s="47">
        <v>2.0</v>
      </c>
      <c r="H465" s="47">
        <v>6.8768</v>
      </c>
    </row>
    <row r="466">
      <c r="A466" s="45" t="s">
        <v>591</v>
      </c>
      <c r="B466" s="46">
        <v>41811.0</v>
      </c>
      <c r="C466" s="45" t="s">
        <v>83</v>
      </c>
      <c r="D466" s="45" t="s">
        <v>121</v>
      </c>
      <c r="E466" s="45" t="s">
        <v>85</v>
      </c>
      <c r="F466" s="47">
        <v>24.896</v>
      </c>
      <c r="G466" s="47">
        <v>4.0</v>
      </c>
      <c r="H466" s="47">
        <v>8.4024</v>
      </c>
    </row>
    <row r="467">
      <c r="A467" s="45" t="s">
        <v>592</v>
      </c>
      <c r="B467" s="46">
        <v>41730.0</v>
      </c>
      <c r="C467" s="45" t="s">
        <v>87</v>
      </c>
      <c r="D467" s="45" t="s">
        <v>208</v>
      </c>
      <c r="E467" s="45" t="s">
        <v>85</v>
      </c>
      <c r="F467" s="47">
        <v>66.96</v>
      </c>
      <c r="G467" s="47">
        <v>4.0</v>
      </c>
      <c r="H467" s="47">
        <v>2.6784</v>
      </c>
    </row>
    <row r="468">
      <c r="A468" s="45" t="s">
        <v>593</v>
      </c>
      <c r="B468" s="46">
        <v>41724.0</v>
      </c>
      <c r="C468" s="45" t="s">
        <v>87</v>
      </c>
      <c r="D468" s="45" t="s">
        <v>88</v>
      </c>
      <c r="E468" s="45" t="s">
        <v>89</v>
      </c>
      <c r="F468" s="47">
        <v>66.3</v>
      </c>
      <c r="G468" s="47">
        <v>3.0</v>
      </c>
      <c r="H468" s="47">
        <v>8.619</v>
      </c>
    </row>
    <row r="469">
      <c r="A469" s="45" t="s">
        <v>594</v>
      </c>
      <c r="B469" s="48">
        <v>41930.0</v>
      </c>
      <c r="C469" s="45" t="s">
        <v>87</v>
      </c>
      <c r="D469" s="45" t="s">
        <v>121</v>
      </c>
      <c r="E469" s="45" t="s">
        <v>85</v>
      </c>
      <c r="F469" s="47">
        <v>52.512</v>
      </c>
      <c r="G469" s="47">
        <v>6.0</v>
      </c>
      <c r="H469" s="47">
        <v>19.692</v>
      </c>
    </row>
    <row r="470">
      <c r="A470" s="45" t="s">
        <v>595</v>
      </c>
      <c r="B470" s="46">
        <v>41782.0</v>
      </c>
      <c r="C470" s="45" t="s">
        <v>83</v>
      </c>
      <c r="D470" s="45" t="s">
        <v>119</v>
      </c>
      <c r="E470" s="45" t="s">
        <v>89</v>
      </c>
      <c r="F470" s="47">
        <v>12.96</v>
      </c>
      <c r="G470" s="47">
        <v>2.0</v>
      </c>
      <c r="H470" s="47">
        <v>6.2208</v>
      </c>
    </row>
    <row r="471">
      <c r="A471" s="45" t="s">
        <v>596</v>
      </c>
      <c r="B471" s="46">
        <v>41894.0</v>
      </c>
      <c r="C471" s="45" t="s">
        <v>87</v>
      </c>
      <c r="D471" s="45" t="s">
        <v>140</v>
      </c>
      <c r="E471" s="45" t="s">
        <v>92</v>
      </c>
      <c r="F471" s="47">
        <v>10.368</v>
      </c>
      <c r="G471" s="47">
        <v>2.0</v>
      </c>
      <c r="H471" s="47">
        <v>3.6288</v>
      </c>
    </row>
    <row r="472">
      <c r="A472" s="45" t="s">
        <v>597</v>
      </c>
      <c r="B472" s="48">
        <v>41993.0</v>
      </c>
      <c r="C472" s="45" t="s">
        <v>83</v>
      </c>
      <c r="D472" s="45" t="s">
        <v>95</v>
      </c>
      <c r="E472" s="45" t="s">
        <v>89</v>
      </c>
      <c r="F472" s="47">
        <v>51.968</v>
      </c>
      <c r="G472" s="47">
        <v>2.0</v>
      </c>
      <c r="H472" s="47">
        <v>10.3936</v>
      </c>
    </row>
    <row r="473">
      <c r="A473" s="45" t="s">
        <v>598</v>
      </c>
      <c r="B473" s="46">
        <v>41824.0</v>
      </c>
      <c r="C473" s="45" t="s">
        <v>83</v>
      </c>
      <c r="D473" s="45" t="s">
        <v>101</v>
      </c>
      <c r="E473" s="45" t="s">
        <v>92</v>
      </c>
      <c r="F473" s="47">
        <v>21.84</v>
      </c>
      <c r="G473" s="47">
        <v>3.0</v>
      </c>
      <c r="H473" s="47">
        <v>10.92</v>
      </c>
    </row>
    <row r="474">
      <c r="A474" s="45" t="s">
        <v>599</v>
      </c>
      <c r="B474" s="46">
        <v>41980.0</v>
      </c>
      <c r="C474" s="45" t="s">
        <v>83</v>
      </c>
      <c r="D474" s="45" t="s">
        <v>88</v>
      </c>
      <c r="E474" s="45" t="s">
        <v>89</v>
      </c>
      <c r="F474" s="47">
        <v>8.64</v>
      </c>
      <c r="G474" s="47">
        <v>3.0</v>
      </c>
      <c r="H474" s="47">
        <v>2.4192</v>
      </c>
    </row>
    <row r="475">
      <c r="A475" s="45" t="s">
        <v>600</v>
      </c>
      <c r="B475" s="46">
        <v>41740.0</v>
      </c>
      <c r="C475" s="45" t="s">
        <v>90</v>
      </c>
      <c r="D475" s="45" t="s">
        <v>98</v>
      </c>
      <c r="E475" s="45" t="s">
        <v>99</v>
      </c>
      <c r="F475" s="47">
        <v>758.352</v>
      </c>
      <c r="G475" s="47">
        <v>6.0</v>
      </c>
      <c r="H475" s="47">
        <v>265.4232</v>
      </c>
    </row>
    <row r="476">
      <c r="A476" s="45" t="s">
        <v>601</v>
      </c>
      <c r="B476" s="46">
        <v>41770.0</v>
      </c>
      <c r="C476" s="45" t="s">
        <v>83</v>
      </c>
      <c r="D476" s="45" t="s">
        <v>98</v>
      </c>
      <c r="E476" s="45" t="s">
        <v>99</v>
      </c>
      <c r="F476" s="47">
        <v>46.864</v>
      </c>
      <c r="G476" s="47">
        <v>2.0</v>
      </c>
      <c r="H476" s="47">
        <v>7.6154</v>
      </c>
    </row>
    <row r="477">
      <c r="A477" s="45" t="s">
        <v>602</v>
      </c>
      <c r="B477" s="46">
        <v>41786.0</v>
      </c>
      <c r="C477" s="45" t="s">
        <v>83</v>
      </c>
      <c r="D477" s="45" t="s">
        <v>88</v>
      </c>
      <c r="E477" s="45" t="s">
        <v>89</v>
      </c>
      <c r="F477" s="47">
        <v>1113.504</v>
      </c>
      <c r="G477" s="47">
        <v>12.0</v>
      </c>
      <c r="H477" s="47">
        <v>125.2692</v>
      </c>
    </row>
    <row r="478">
      <c r="A478" s="45" t="s">
        <v>603</v>
      </c>
      <c r="B478" s="48">
        <v>41966.0</v>
      </c>
      <c r="C478" s="45" t="s">
        <v>83</v>
      </c>
      <c r="D478" s="45" t="s">
        <v>103</v>
      </c>
      <c r="E478" s="45" t="s">
        <v>99</v>
      </c>
      <c r="F478" s="47">
        <v>14.67</v>
      </c>
      <c r="G478" s="47">
        <v>3.0</v>
      </c>
      <c r="H478" s="47">
        <v>6.7482</v>
      </c>
    </row>
    <row r="479">
      <c r="A479" s="45" t="s">
        <v>604</v>
      </c>
      <c r="B479" s="46">
        <v>41944.0</v>
      </c>
      <c r="C479" s="45" t="s">
        <v>87</v>
      </c>
      <c r="D479" s="45" t="s">
        <v>215</v>
      </c>
      <c r="E479" s="45" t="s">
        <v>85</v>
      </c>
      <c r="F479" s="47">
        <v>76.12</v>
      </c>
      <c r="G479" s="47">
        <v>2.0</v>
      </c>
      <c r="H479" s="47">
        <v>22.0748</v>
      </c>
    </row>
    <row r="480">
      <c r="A480" s="45" t="s">
        <v>605</v>
      </c>
      <c r="B480" s="48">
        <v>41924.0</v>
      </c>
      <c r="C480" s="45" t="s">
        <v>83</v>
      </c>
      <c r="D480" s="45" t="s">
        <v>88</v>
      </c>
      <c r="E480" s="45" t="s">
        <v>89</v>
      </c>
      <c r="F480" s="47">
        <v>14.9</v>
      </c>
      <c r="G480" s="47">
        <v>5.0</v>
      </c>
      <c r="H480" s="47">
        <v>4.172</v>
      </c>
    </row>
    <row r="481">
      <c r="A481" s="45" t="s">
        <v>606</v>
      </c>
      <c r="B481" s="48">
        <v>41937.0</v>
      </c>
      <c r="C481" s="45" t="s">
        <v>83</v>
      </c>
      <c r="D481" s="45" t="s">
        <v>121</v>
      </c>
      <c r="E481" s="45" t="s">
        <v>85</v>
      </c>
      <c r="F481" s="47">
        <v>40.776</v>
      </c>
      <c r="G481" s="47">
        <v>3.0</v>
      </c>
      <c r="H481" s="47">
        <v>0.5097</v>
      </c>
    </row>
    <row r="482">
      <c r="A482" s="45" t="s">
        <v>607</v>
      </c>
      <c r="B482" s="48">
        <v>41999.0</v>
      </c>
      <c r="C482" s="45" t="s">
        <v>83</v>
      </c>
      <c r="D482" s="45" t="s">
        <v>121</v>
      </c>
      <c r="E482" s="45" t="s">
        <v>85</v>
      </c>
      <c r="F482" s="47">
        <v>18.264</v>
      </c>
      <c r="G482" s="47">
        <v>3.0</v>
      </c>
      <c r="H482" s="47">
        <v>6.1641</v>
      </c>
    </row>
    <row r="483">
      <c r="A483" s="45" t="s">
        <v>608</v>
      </c>
      <c r="B483" s="48">
        <v>41990.0</v>
      </c>
      <c r="C483" s="45" t="s">
        <v>83</v>
      </c>
      <c r="D483" s="45" t="s">
        <v>155</v>
      </c>
      <c r="E483" s="45" t="s">
        <v>85</v>
      </c>
      <c r="F483" s="47">
        <v>5.484</v>
      </c>
      <c r="G483" s="47">
        <v>4.0</v>
      </c>
      <c r="H483" s="47">
        <v>-4.0216</v>
      </c>
    </row>
    <row r="484">
      <c r="A484" s="45" t="s">
        <v>609</v>
      </c>
      <c r="B484" s="46">
        <v>41672.0</v>
      </c>
      <c r="C484" s="45" t="s">
        <v>90</v>
      </c>
      <c r="D484" s="45" t="s">
        <v>88</v>
      </c>
      <c r="E484" s="45" t="s">
        <v>89</v>
      </c>
      <c r="F484" s="47">
        <v>12.35</v>
      </c>
      <c r="G484" s="47">
        <v>5.0</v>
      </c>
      <c r="H484" s="47">
        <v>5.8045</v>
      </c>
    </row>
    <row r="485">
      <c r="A485" s="45" t="s">
        <v>610</v>
      </c>
      <c r="B485" s="46">
        <v>41890.0</v>
      </c>
      <c r="C485" s="45" t="s">
        <v>83</v>
      </c>
      <c r="D485" s="45" t="s">
        <v>98</v>
      </c>
      <c r="E485" s="45" t="s">
        <v>99</v>
      </c>
      <c r="F485" s="47">
        <v>9.936</v>
      </c>
      <c r="G485" s="47">
        <v>3.0</v>
      </c>
      <c r="H485" s="47">
        <v>2.7324</v>
      </c>
    </row>
    <row r="486">
      <c r="A486" s="45" t="s">
        <v>611</v>
      </c>
      <c r="B486" s="46">
        <v>41719.0</v>
      </c>
      <c r="C486" s="45" t="s">
        <v>83</v>
      </c>
      <c r="D486" s="45" t="s">
        <v>155</v>
      </c>
      <c r="E486" s="45" t="s">
        <v>85</v>
      </c>
      <c r="F486" s="47">
        <v>7.408</v>
      </c>
      <c r="G486" s="47">
        <v>2.0</v>
      </c>
      <c r="H486" s="47">
        <v>1.2038</v>
      </c>
    </row>
    <row r="487">
      <c r="A487" s="45" t="s">
        <v>612</v>
      </c>
      <c r="B487" s="46">
        <v>41890.0</v>
      </c>
      <c r="C487" s="45" t="s">
        <v>83</v>
      </c>
      <c r="D487" s="45" t="s">
        <v>88</v>
      </c>
      <c r="E487" s="45" t="s">
        <v>89</v>
      </c>
      <c r="F487" s="47">
        <v>8.608</v>
      </c>
      <c r="G487" s="47">
        <v>2.0</v>
      </c>
      <c r="H487" s="47">
        <v>3.0128</v>
      </c>
    </row>
    <row r="488">
      <c r="A488" s="45" t="s">
        <v>613</v>
      </c>
      <c r="B488" s="46">
        <v>41895.0</v>
      </c>
      <c r="C488" s="45" t="s">
        <v>87</v>
      </c>
      <c r="D488" s="45" t="s">
        <v>95</v>
      </c>
      <c r="E488" s="45" t="s">
        <v>89</v>
      </c>
      <c r="F488" s="47">
        <v>79.4</v>
      </c>
      <c r="G488" s="47">
        <v>5.0</v>
      </c>
      <c r="H488" s="47">
        <v>5.955</v>
      </c>
    </row>
    <row r="489">
      <c r="A489" s="45" t="s">
        <v>614</v>
      </c>
      <c r="B489" s="46">
        <v>41772.0</v>
      </c>
      <c r="C489" s="45" t="s">
        <v>90</v>
      </c>
      <c r="D489" s="45" t="s">
        <v>91</v>
      </c>
      <c r="E489" s="45" t="s">
        <v>92</v>
      </c>
      <c r="F489" s="47">
        <v>7.104</v>
      </c>
      <c r="G489" s="47">
        <v>2.0</v>
      </c>
      <c r="H489" s="47">
        <v>2.3976</v>
      </c>
    </row>
    <row r="490">
      <c r="A490" s="45" t="s">
        <v>615</v>
      </c>
      <c r="B490" s="46">
        <v>41757.0</v>
      </c>
      <c r="C490" s="45" t="s">
        <v>87</v>
      </c>
      <c r="D490" s="45" t="s">
        <v>155</v>
      </c>
      <c r="E490" s="45" t="s">
        <v>85</v>
      </c>
      <c r="F490" s="47">
        <v>6.912</v>
      </c>
      <c r="G490" s="47">
        <v>3.0</v>
      </c>
      <c r="H490" s="47">
        <v>2.5056</v>
      </c>
    </row>
    <row r="491">
      <c r="A491" s="45" t="s">
        <v>616</v>
      </c>
      <c r="B491" s="48">
        <v>41963.0</v>
      </c>
      <c r="C491" s="45" t="s">
        <v>87</v>
      </c>
      <c r="D491" s="45" t="s">
        <v>84</v>
      </c>
      <c r="E491" s="45" t="s">
        <v>85</v>
      </c>
      <c r="F491" s="47">
        <v>34.74</v>
      </c>
      <c r="G491" s="47">
        <v>3.0</v>
      </c>
      <c r="H491" s="47">
        <v>17.37</v>
      </c>
    </row>
    <row r="492">
      <c r="A492" s="45" t="s">
        <v>617</v>
      </c>
      <c r="B492" s="48">
        <v>41922.0</v>
      </c>
      <c r="C492" s="45" t="s">
        <v>90</v>
      </c>
      <c r="D492" s="45" t="s">
        <v>88</v>
      </c>
      <c r="E492" s="45" t="s">
        <v>89</v>
      </c>
      <c r="F492" s="47">
        <v>122.352</v>
      </c>
      <c r="G492" s="47">
        <v>3.0</v>
      </c>
      <c r="H492" s="47">
        <v>13.7646</v>
      </c>
    </row>
    <row r="493">
      <c r="A493" s="45" t="s">
        <v>618</v>
      </c>
      <c r="B493" s="46">
        <v>41789.0</v>
      </c>
      <c r="C493" s="45" t="s">
        <v>87</v>
      </c>
      <c r="D493" s="45" t="s">
        <v>114</v>
      </c>
      <c r="E493" s="45" t="s">
        <v>99</v>
      </c>
      <c r="F493" s="47">
        <v>719.976</v>
      </c>
      <c r="G493" s="47">
        <v>3.0</v>
      </c>
      <c r="H493" s="47">
        <v>134.9955</v>
      </c>
    </row>
    <row r="494">
      <c r="A494" s="45" t="s">
        <v>619</v>
      </c>
      <c r="B494" s="46">
        <v>41804.0</v>
      </c>
      <c r="C494" s="45" t="s">
        <v>90</v>
      </c>
      <c r="D494" s="45" t="s">
        <v>103</v>
      </c>
      <c r="E494" s="45" t="s">
        <v>99</v>
      </c>
      <c r="F494" s="47">
        <v>212.94</v>
      </c>
      <c r="G494" s="47">
        <v>3.0</v>
      </c>
      <c r="H494" s="47">
        <v>57.4938</v>
      </c>
    </row>
    <row r="495">
      <c r="A495" s="45" t="s">
        <v>620</v>
      </c>
      <c r="B495" s="48">
        <v>41960.0</v>
      </c>
      <c r="C495" s="45" t="s">
        <v>87</v>
      </c>
      <c r="D495" s="45" t="s">
        <v>88</v>
      </c>
      <c r="E495" s="45" t="s">
        <v>89</v>
      </c>
      <c r="F495" s="47">
        <v>99.98</v>
      </c>
      <c r="G495" s="47">
        <v>2.0</v>
      </c>
      <c r="H495" s="47">
        <v>7.9984</v>
      </c>
    </row>
    <row r="496">
      <c r="A496" s="45" t="s">
        <v>621</v>
      </c>
      <c r="B496" s="48">
        <v>41954.0</v>
      </c>
      <c r="C496" s="45" t="s">
        <v>90</v>
      </c>
      <c r="D496" s="45" t="s">
        <v>88</v>
      </c>
      <c r="E496" s="45" t="s">
        <v>89</v>
      </c>
      <c r="F496" s="47">
        <v>575.928</v>
      </c>
      <c r="G496" s="47">
        <v>9.0</v>
      </c>
      <c r="H496" s="47">
        <v>57.5928</v>
      </c>
    </row>
    <row r="497">
      <c r="A497" s="45" t="s">
        <v>622</v>
      </c>
      <c r="B497" s="46">
        <v>41671.0</v>
      </c>
      <c r="C497" s="45" t="s">
        <v>83</v>
      </c>
      <c r="D497" s="45" t="s">
        <v>191</v>
      </c>
      <c r="E497" s="45" t="s">
        <v>99</v>
      </c>
      <c r="F497" s="47">
        <v>468.9</v>
      </c>
      <c r="G497" s="47">
        <v>6.0</v>
      </c>
      <c r="H497" s="47">
        <v>206.316</v>
      </c>
    </row>
    <row r="498">
      <c r="A498" s="45" t="s">
        <v>623</v>
      </c>
      <c r="B498" s="48">
        <v>41993.0</v>
      </c>
      <c r="C498" s="45" t="s">
        <v>83</v>
      </c>
      <c r="D498" s="45" t="s">
        <v>271</v>
      </c>
      <c r="E498" s="45" t="s">
        <v>89</v>
      </c>
      <c r="F498" s="47">
        <v>447.944</v>
      </c>
      <c r="G498" s="47">
        <v>7.0</v>
      </c>
      <c r="H498" s="47">
        <v>89.5888</v>
      </c>
    </row>
    <row r="499">
      <c r="A499" s="45" t="s">
        <v>624</v>
      </c>
      <c r="B499" s="46">
        <v>41818.0</v>
      </c>
      <c r="C499" s="45" t="s">
        <v>83</v>
      </c>
      <c r="D499" s="45" t="s">
        <v>121</v>
      </c>
      <c r="E499" s="45" t="s">
        <v>85</v>
      </c>
      <c r="F499" s="47">
        <v>41.472</v>
      </c>
      <c r="G499" s="47">
        <v>8.0</v>
      </c>
      <c r="H499" s="47">
        <v>14.5152</v>
      </c>
    </row>
    <row r="500">
      <c r="A500" s="45" t="s">
        <v>625</v>
      </c>
      <c r="B500" s="46">
        <v>41912.0</v>
      </c>
      <c r="C500" s="45" t="s">
        <v>83</v>
      </c>
      <c r="D500" s="45" t="s">
        <v>221</v>
      </c>
      <c r="E500" s="45" t="s">
        <v>92</v>
      </c>
      <c r="F500" s="47">
        <v>69.216</v>
      </c>
      <c r="G500" s="47">
        <v>6.0</v>
      </c>
      <c r="H500" s="47">
        <v>11.2476</v>
      </c>
    </row>
    <row r="501">
      <c r="A501" s="45" t="s">
        <v>626</v>
      </c>
      <c r="B501" s="46">
        <v>41866.0</v>
      </c>
      <c r="C501" s="45" t="s">
        <v>83</v>
      </c>
      <c r="D501" s="45" t="s">
        <v>436</v>
      </c>
      <c r="E501" s="45" t="s">
        <v>85</v>
      </c>
      <c r="F501" s="47">
        <v>62.94</v>
      </c>
      <c r="G501" s="47">
        <v>3.0</v>
      </c>
      <c r="H501" s="47">
        <v>30.2112</v>
      </c>
    </row>
    <row r="502">
      <c r="A502" s="45" t="s">
        <v>627</v>
      </c>
      <c r="B502" s="48">
        <v>41969.0</v>
      </c>
      <c r="C502" s="45" t="s">
        <v>87</v>
      </c>
      <c r="D502" s="45" t="s">
        <v>88</v>
      </c>
      <c r="E502" s="45" t="s">
        <v>89</v>
      </c>
      <c r="F502" s="47">
        <v>4.32</v>
      </c>
      <c r="G502" s="47">
        <v>3.0</v>
      </c>
      <c r="H502" s="47">
        <v>1.512</v>
      </c>
    </row>
    <row r="503">
      <c r="A503" s="45" t="s">
        <v>628</v>
      </c>
      <c r="B503" s="46">
        <v>41898.0</v>
      </c>
      <c r="C503" s="45" t="s">
        <v>87</v>
      </c>
      <c r="D503" s="45" t="s">
        <v>84</v>
      </c>
      <c r="E503" s="45" t="s">
        <v>85</v>
      </c>
      <c r="F503" s="47">
        <v>33.552</v>
      </c>
      <c r="G503" s="47">
        <v>1.0</v>
      </c>
      <c r="H503" s="47">
        <v>12.582</v>
      </c>
    </row>
    <row r="504">
      <c r="A504" s="45" t="s">
        <v>629</v>
      </c>
      <c r="B504" s="48">
        <v>41961.0</v>
      </c>
      <c r="C504" s="45" t="s">
        <v>87</v>
      </c>
      <c r="D504" s="45" t="s">
        <v>203</v>
      </c>
      <c r="E504" s="45" t="s">
        <v>99</v>
      </c>
      <c r="F504" s="47">
        <v>67.15</v>
      </c>
      <c r="G504" s="47">
        <v>5.0</v>
      </c>
      <c r="H504" s="47">
        <v>16.7875</v>
      </c>
    </row>
    <row r="505">
      <c r="A505" s="45" t="s">
        <v>630</v>
      </c>
      <c r="B505" s="46">
        <v>41811.0</v>
      </c>
      <c r="C505" s="45" t="s">
        <v>83</v>
      </c>
      <c r="D505" s="45" t="s">
        <v>436</v>
      </c>
      <c r="E505" s="45" t="s">
        <v>85</v>
      </c>
      <c r="F505" s="47">
        <v>21.4</v>
      </c>
      <c r="G505" s="47">
        <v>5.0</v>
      </c>
      <c r="H505" s="47">
        <v>6.206</v>
      </c>
    </row>
    <row r="506">
      <c r="A506" s="45" t="s">
        <v>631</v>
      </c>
      <c r="B506" s="46">
        <v>41793.0</v>
      </c>
      <c r="C506" s="45" t="s">
        <v>90</v>
      </c>
      <c r="D506" s="45" t="s">
        <v>103</v>
      </c>
      <c r="E506" s="45" t="s">
        <v>99</v>
      </c>
      <c r="F506" s="47">
        <v>15.28</v>
      </c>
      <c r="G506" s="47">
        <v>2.0</v>
      </c>
      <c r="H506" s="47">
        <v>7.4872</v>
      </c>
    </row>
    <row r="507">
      <c r="A507" s="45" t="s">
        <v>632</v>
      </c>
      <c r="B507" s="48">
        <v>42001.0</v>
      </c>
      <c r="C507" s="45" t="s">
        <v>87</v>
      </c>
      <c r="D507" s="45" t="s">
        <v>208</v>
      </c>
      <c r="E507" s="45" t="s">
        <v>85</v>
      </c>
      <c r="F507" s="47">
        <v>1737.18</v>
      </c>
      <c r="G507" s="47">
        <v>6.0</v>
      </c>
      <c r="H507" s="47">
        <v>503.7822</v>
      </c>
    </row>
    <row r="508">
      <c r="A508" s="45" t="s">
        <v>633</v>
      </c>
      <c r="B508" s="46">
        <v>41907.0</v>
      </c>
      <c r="C508" s="45" t="s">
        <v>90</v>
      </c>
      <c r="D508" s="45" t="s">
        <v>271</v>
      </c>
      <c r="E508" s="45" t="s">
        <v>89</v>
      </c>
      <c r="F508" s="47">
        <v>14.576</v>
      </c>
      <c r="G508" s="47">
        <v>2.0</v>
      </c>
      <c r="H508" s="47">
        <v>2.3686</v>
      </c>
    </row>
    <row r="509">
      <c r="A509" s="45" t="s">
        <v>634</v>
      </c>
      <c r="B509" s="48">
        <v>41985.0</v>
      </c>
      <c r="C509" s="45" t="s">
        <v>83</v>
      </c>
      <c r="D509" s="45" t="s">
        <v>88</v>
      </c>
      <c r="E509" s="45" t="s">
        <v>89</v>
      </c>
      <c r="F509" s="47">
        <v>43.31</v>
      </c>
      <c r="G509" s="47">
        <v>1.0</v>
      </c>
      <c r="H509" s="47">
        <v>4.331</v>
      </c>
    </row>
    <row r="510">
      <c r="A510" s="45" t="s">
        <v>635</v>
      </c>
      <c r="B510" s="46">
        <v>41912.0</v>
      </c>
      <c r="C510" s="45" t="s">
        <v>87</v>
      </c>
      <c r="D510" s="45" t="s">
        <v>155</v>
      </c>
      <c r="E510" s="45" t="s">
        <v>85</v>
      </c>
      <c r="F510" s="47">
        <v>795.408</v>
      </c>
      <c r="G510" s="47">
        <v>6.0</v>
      </c>
      <c r="H510" s="47">
        <v>59.6556</v>
      </c>
    </row>
    <row r="511">
      <c r="A511" s="45" t="s">
        <v>636</v>
      </c>
      <c r="B511" s="46">
        <v>41840.0</v>
      </c>
      <c r="C511" s="45" t="s">
        <v>83</v>
      </c>
      <c r="D511" s="45" t="s">
        <v>88</v>
      </c>
      <c r="E511" s="45" t="s">
        <v>89</v>
      </c>
      <c r="F511" s="47">
        <v>104.85</v>
      </c>
      <c r="G511" s="47">
        <v>1.0</v>
      </c>
      <c r="H511" s="47">
        <v>50.328</v>
      </c>
    </row>
    <row r="512">
      <c r="A512" s="45" t="s">
        <v>637</v>
      </c>
      <c r="B512" s="46">
        <v>41811.0</v>
      </c>
      <c r="C512" s="45" t="s">
        <v>83</v>
      </c>
      <c r="D512" s="45" t="s">
        <v>84</v>
      </c>
      <c r="E512" s="45" t="s">
        <v>85</v>
      </c>
      <c r="F512" s="47">
        <v>1214.85</v>
      </c>
      <c r="G512" s="47">
        <v>3.0</v>
      </c>
      <c r="H512" s="47">
        <v>352.3065</v>
      </c>
    </row>
    <row r="513">
      <c r="A513" s="45" t="s">
        <v>638</v>
      </c>
      <c r="B513" s="46">
        <v>41644.0</v>
      </c>
      <c r="C513" s="45" t="s">
        <v>83</v>
      </c>
      <c r="D513" s="45" t="s">
        <v>121</v>
      </c>
      <c r="E513" s="45" t="s">
        <v>85</v>
      </c>
      <c r="F513" s="47">
        <v>19.536</v>
      </c>
      <c r="G513" s="47">
        <v>3.0</v>
      </c>
      <c r="H513" s="47">
        <v>4.884</v>
      </c>
    </row>
    <row r="514">
      <c r="A514" s="45" t="s">
        <v>639</v>
      </c>
      <c r="B514" s="46">
        <v>41724.0</v>
      </c>
      <c r="C514" s="45" t="s">
        <v>87</v>
      </c>
      <c r="D514" s="45" t="s">
        <v>88</v>
      </c>
      <c r="E514" s="45" t="s">
        <v>89</v>
      </c>
      <c r="F514" s="47">
        <v>3.36</v>
      </c>
      <c r="G514" s="47">
        <v>2.0</v>
      </c>
      <c r="H514" s="47">
        <v>0.84</v>
      </c>
    </row>
    <row r="515">
      <c r="A515" s="45" t="s">
        <v>640</v>
      </c>
      <c r="B515" s="46">
        <v>41860.0</v>
      </c>
      <c r="C515" s="45" t="s">
        <v>83</v>
      </c>
      <c r="D515" s="45" t="s">
        <v>88</v>
      </c>
      <c r="E515" s="45" t="s">
        <v>89</v>
      </c>
      <c r="F515" s="47">
        <v>5.98</v>
      </c>
      <c r="G515" s="47">
        <v>1.0</v>
      </c>
      <c r="H515" s="47">
        <v>2.691</v>
      </c>
    </row>
    <row r="516">
      <c r="A516" s="45" t="s">
        <v>641</v>
      </c>
      <c r="B516" s="46">
        <v>41812.0</v>
      </c>
      <c r="C516" s="45" t="s">
        <v>83</v>
      </c>
      <c r="D516" s="45" t="s">
        <v>271</v>
      </c>
      <c r="E516" s="45" t="s">
        <v>89</v>
      </c>
      <c r="F516" s="47">
        <v>196.752</v>
      </c>
      <c r="G516" s="47">
        <v>6.0</v>
      </c>
      <c r="H516" s="47">
        <v>56.5662</v>
      </c>
    </row>
    <row r="517">
      <c r="A517" s="45" t="s">
        <v>642</v>
      </c>
      <c r="B517" s="48">
        <v>41996.0</v>
      </c>
      <c r="C517" s="45" t="s">
        <v>83</v>
      </c>
      <c r="D517" s="45" t="s">
        <v>146</v>
      </c>
      <c r="E517" s="45" t="s">
        <v>99</v>
      </c>
      <c r="F517" s="47">
        <v>207.24</v>
      </c>
      <c r="G517" s="47">
        <v>11.0</v>
      </c>
      <c r="H517" s="47">
        <v>58.0272</v>
      </c>
    </row>
    <row r="518">
      <c r="A518" s="45" t="s">
        <v>643</v>
      </c>
      <c r="B518" s="48">
        <v>41995.0</v>
      </c>
      <c r="C518" s="45" t="s">
        <v>83</v>
      </c>
      <c r="D518" s="45" t="s">
        <v>114</v>
      </c>
      <c r="E518" s="45" t="s">
        <v>99</v>
      </c>
      <c r="F518" s="47">
        <v>132.16</v>
      </c>
      <c r="G518" s="47">
        <v>1.0</v>
      </c>
      <c r="H518" s="47">
        <v>9.912</v>
      </c>
    </row>
    <row r="519">
      <c r="A519" s="45" t="s">
        <v>644</v>
      </c>
      <c r="B519" s="48">
        <v>41933.0</v>
      </c>
      <c r="C519" s="45" t="s">
        <v>83</v>
      </c>
      <c r="D519" s="45" t="s">
        <v>155</v>
      </c>
      <c r="E519" s="45" t="s">
        <v>85</v>
      </c>
      <c r="F519" s="47">
        <v>121.792</v>
      </c>
      <c r="G519" s="47">
        <v>4.0</v>
      </c>
      <c r="H519" s="47">
        <v>13.7016</v>
      </c>
    </row>
    <row r="520">
      <c r="A520" s="45" t="s">
        <v>645</v>
      </c>
      <c r="B520" s="46">
        <v>41758.0</v>
      </c>
      <c r="C520" s="45" t="s">
        <v>83</v>
      </c>
      <c r="D520" s="45" t="s">
        <v>646</v>
      </c>
      <c r="E520" s="45" t="s">
        <v>92</v>
      </c>
      <c r="F520" s="47">
        <v>51.96</v>
      </c>
      <c r="G520" s="47">
        <v>2.0</v>
      </c>
      <c r="H520" s="47">
        <v>12.99</v>
      </c>
    </row>
    <row r="521">
      <c r="A521" s="45" t="s">
        <v>647</v>
      </c>
      <c r="B521" s="46">
        <v>41895.0</v>
      </c>
      <c r="C521" s="45" t="s">
        <v>83</v>
      </c>
      <c r="D521" s="45" t="s">
        <v>119</v>
      </c>
      <c r="E521" s="45" t="s">
        <v>89</v>
      </c>
      <c r="F521" s="47">
        <v>5.7</v>
      </c>
      <c r="G521" s="47">
        <v>5.0</v>
      </c>
      <c r="H521" s="47">
        <v>2.679</v>
      </c>
    </row>
    <row r="522">
      <c r="A522" s="45" t="s">
        <v>648</v>
      </c>
      <c r="B522" s="46">
        <v>41867.0</v>
      </c>
      <c r="C522" s="45" t="s">
        <v>83</v>
      </c>
      <c r="D522" s="45" t="s">
        <v>121</v>
      </c>
      <c r="E522" s="45" t="s">
        <v>85</v>
      </c>
      <c r="F522" s="47">
        <v>853.092</v>
      </c>
      <c r="G522" s="47">
        <v>6.0</v>
      </c>
      <c r="H522" s="47">
        <v>-227.4912</v>
      </c>
    </row>
    <row r="523">
      <c r="A523" s="45" t="s">
        <v>649</v>
      </c>
      <c r="B523" s="46">
        <v>41920.0</v>
      </c>
      <c r="C523" s="45" t="s">
        <v>83</v>
      </c>
      <c r="D523" s="45" t="s">
        <v>140</v>
      </c>
      <c r="E523" s="45" t="s">
        <v>92</v>
      </c>
      <c r="F523" s="47">
        <v>23.472</v>
      </c>
      <c r="G523" s="47">
        <v>3.0</v>
      </c>
      <c r="H523" s="47">
        <v>4.9878</v>
      </c>
    </row>
    <row r="524">
      <c r="A524" s="45" t="s">
        <v>650</v>
      </c>
      <c r="B524" s="46">
        <v>41840.0</v>
      </c>
      <c r="C524" s="45" t="s">
        <v>83</v>
      </c>
      <c r="D524" s="45" t="s">
        <v>155</v>
      </c>
      <c r="E524" s="45" t="s">
        <v>85</v>
      </c>
      <c r="F524" s="47">
        <v>25.984</v>
      </c>
      <c r="G524" s="47">
        <v>1.0</v>
      </c>
      <c r="H524" s="47">
        <v>-5.1968</v>
      </c>
    </row>
    <row r="525">
      <c r="A525" s="45" t="s">
        <v>651</v>
      </c>
      <c r="B525" s="46">
        <v>41741.0</v>
      </c>
      <c r="C525" s="45" t="s">
        <v>87</v>
      </c>
      <c r="D525" s="45" t="s">
        <v>88</v>
      </c>
      <c r="E525" s="45" t="s">
        <v>89</v>
      </c>
      <c r="F525" s="47">
        <v>39.68</v>
      </c>
      <c r="G525" s="47">
        <v>2.0</v>
      </c>
      <c r="H525" s="47">
        <v>16.2688</v>
      </c>
    </row>
    <row r="526">
      <c r="A526" s="45" t="s">
        <v>652</v>
      </c>
      <c r="B526" s="48">
        <v>41930.0</v>
      </c>
      <c r="C526" s="45" t="s">
        <v>83</v>
      </c>
      <c r="D526" s="45" t="s">
        <v>119</v>
      </c>
      <c r="E526" s="45" t="s">
        <v>89</v>
      </c>
      <c r="F526" s="47">
        <v>61.96</v>
      </c>
      <c r="G526" s="47">
        <v>2.0</v>
      </c>
      <c r="H526" s="47">
        <v>27.882</v>
      </c>
    </row>
    <row r="527">
      <c r="A527" s="45" t="s">
        <v>653</v>
      </c>
      <c r="B527" s="48">
        <v>41927.0</v>
      </c>
      <c r="C527" s="45" t="s">
        <v>83</v>
      </c>
      <c r="D527" s="45" t="s">
        <v>91</v>
      </c>
      <c r="E527" s="45" t="s">
        <v>92</v>
      </c>
      <c r="F527" s="47">
        <v>15.384</v>
      </c>
      <c r="G527" s="47">
        <v>1.0</v>
      </c>
      <c r="H527" s="47">
        <v>4.0383</v>
      </c>
    </row>
    <row r="528">
      <c r="A528" s="45" t="s">
        <v>654</v>
      </c>
      <c r="B528" s="46">
        <v>41974.0</v>
      </c>
      <c r="C528" s="45" t="s">
        <v>83</v>
      </c>
      <c r="D528" s="45" t="s">
        <v>208</v>
      </c>
      <c r="E528" s="45" t="s">
        <v>85</v>
      </c>
      <c r="F528" s="47">
        <v>271.9</v>
      </c>
      <c r="G528" s="47">
        <v>2.0</v>
      </c>
      <c r="H528" s="47">
        <v>78.851</v>
      </c>
    </row>
    <row r="529">
      <c r="A529" s="45" t="s">
        <v>655</v>
      </c>
      <c r="B529" s="46">
        <v>41878.0</v>
      </c>
      <c r="C529" s="45" t="s">
        <v>83</v>
      </c>
      <c r="D529" s="45" t="s">
        <v>88</v>
      </c>
      <c r="E529" s="45" t="s">
        <v>89</v>
      </c>
      <c r="F529" s="47">
        <v>8.56</v>
      </c>
      <c r="G529" s="47">
        <v>2.0</v>
      </c>
      <c r="H529" s="47">
        <v>2.4824</v>
      </c>
    </row>
    <row r="530">
      <c r="A530" s="45" t="s">
        <v>656</v>
      </c>
      <c r="B530" s="48">
        <v>42001.0</v>
      </c>
      <c r="C530" s="45" t="s">
        <v>83</v>
      </c>
      <c r="D530" s="45" t="s">
        <v>88</v>
      </c>
      <c r="E530" s="45" t="s">
        <v>89</v>
      </c>
      <c r="F530" s="47">
        <v>998.82</v>
      </c>
      <c r="G530" s="47">
        <v>9.0</v>
      </c>
      <c r="H530" s="47">
        <v>29.9646</v>
      </c>
    </row>
    <row r="531">
      <c r="A531" s="45" t="s">
        <v>657</v>
      </c>
      <c r="B531" s="46">
        <v>41882.0</v>
      </c>
      <c r="C531" s="45" t="s">
        <v>83</v>
      </c>
      <c r="D531" s="45" t="s">
        <v>107</v>
      </c>
      <c r="E531" s="45" t="s">
        <v>89</v>
      </c>
      <c r="F531" s="47">
        <v>92.52</v>
      </c>
      <c r="G531" s="47">
        <v>9.0</v>
      </c>
      <c r="H531" s="47">
        <v>18.504</v>
      </c>
    </row>
    <row r="532">
      <c r="A532" s="45" t="s">
        <v>658</v>
      </c>
      <c r="B532" s="46">
        <v>41783.0</v>
      </c>
      <c r="C532" s="45" t="s">
        <v>83</v>
      </c>
      <c r="D532" s="45" t="s">
        <v>354</v>
      </c>
      <c r="E532" s="45" t="s">
        <v>85</v>
      </c>
      <c r="F532" s="47">
        <v>116.28</v>
      </c>
      <c r="G532" s="47">
        <v>3.0</v>
      </c>
      <c r="H532" s="47">
        <v>56.9772</v>
      </c>
    </row>
    <row r="533">
      <c r="A533" s="45" t="s">
        <v>659</v>
      </c>
      <c r="B533" s="46">
        <v>41722.0</v>
      </c>
      <c r="C533" s="45" t="s">
        <v>83</v>
      </c>
      <c r="D533" s="45" t="s">
        <v>88</v>
      </c>
      <c r="E533" s="45" t="s">
        <v>89</v>
      </c>
      <c r="F533" s="47">
        <v>40.48</v>
      </c>
      <c r="G533" s="47">
        <v>2.0</v>
      </c>
      <c r="H533" s="47">
        <v>14.5728</v>
      </c>
    </row>
    <row r="534">
      <c r="A534" s="45" t="s">
        <v>660</v>
      </c>
      <c r="B534" s="46">
        <v>41781.0</v>
      </c>
      <c r="C534" s="45" t="s">
        <v>83</v>
      </c>
      <c r="D534" s="45" t="s">
        <v>255</v>
      </c>
      <c r="E534" s="45" t="s">
        <v>92</v>
      </c>
      <c r="F534" s="47">
        <v>135.98</v>
      </c>
      <c r="G534" s="47">
        <v>2.0</v>
      </c>
      <c r="H534" s="47">
        <v>33.995</v>
      </c>
    </row>
    <row r="535">
      <c r="A535" s="45" t="s">
        <v>661</v>
      </c>
      <c r="B535" s="46">
        <v>41840.0</v>
      </c>
      <c r="C535" s="45" t="s">
        <v>90</v>
      </c>
      <c r="D535" s="45" t="s">
        <v>98</v>
      </c>
      <c r="E535" s="45" t="s">
        <v>99</v>
      </c>
      <c r="F535" s="47">
        <v>342.864</v>
      </c>
      <c r="G535" s="47">
        <v>3.0</v>
      </c>
      <c r="H535" s="47">
        <v>38.5722</v>
      </c>
    </row>
    <row r="536">
      <c r="A536" s="45" t="s">
        <v>662</v>
      </c>
      <c r="B536" s="46">
        <v>41845.0</v>
      </c>
      <c r="C536" s="45" t="s">
        <v>83</v>
      </c>
      <c r="D536" s="45" t="s">
        <v>88</v>
      </c>
      <c r="E536" s="45" t="s">
        <v>89</v>
      </c>
      <c r="F536" s="47">
        <v>53.72</v>
      </c>
      <c r="G536" s="47">
        <v>4.0</v>
      </c>
      <c r="H536" s="47">
        <v>15.0416</v>
      </c>
    </row>
    <row r="537">
      <c r="A537" s="45" t="s">
        <v>663</v>
      </c>
      <c r="B537" s="46">
        <v>41785.0</v>
      </c>
      <c r="C537" s="45" t="s">
        <v>83</v>
      </c>
      <c r="D537" s="45" t="s">
        <v>114</v>
      </c>
      <c r="E537" s="45" t="s">
        <v>99</v>
      </c>
      <c r="F537" s="47">
        <v>102.624</v>
      </c>
      <c r="G537" s="47">
        <v>3.0</v>
      </c>
      <c r="H537" s="47">
        <v>7.6968</v>
      </c>
    </row>
    <row r="538">
      <c r="A538" s="45" t="s">
        <v>664</v>
      </c>
      <c r="B538" s="46">
        <v>41981.0</v>
      </c>
      <c r="C538" s="45" t="s">
        <v>87</v>
      </c>
      <c r="D538" s="45" t="s">
        <v>88</v>
      </c>
      <c r="E538" s="45" t="s">
        <v>89</v>
      </c>
      <c r="F538" s="47">
        <v>39.88</v>
      </c>
      <c r="G538" s="47">
        <v>2.0</v>
      </c>
      <c r="H538" s="47">
        <v>11.1664</v>
      </c>
    </row>
    <row r="539">
      <c r="A539" s="45" t="s">
        <v>665</v>
      </c>
      <c r="B539" s="46">
        <v>41800.0</v>
      </c>
      <c r="C539" s="45" t="s">
        <v>87</v>
      </c>
      <c r="D539" s="45" t="s">
        <v>103</v>
      </c>
      <c r="E539" s="45" t="s">
        <v>99</v>
      </c>
      <c r="F539" s="47">
        <v>491.55</v>
      </c>
      <c r="G539" s="47">
        <v>5.0</v>
      </c>
      <c r="H539" s="47">
        <v>240.8595</v>
      </c>
    </row>
    <row r="540">
      <c r="A540" s="45" t="s">
        <v>666</v>
      </c>
      <c r="B540" s="46">
        <v>41891.0</v>
      </c>
      <c r="C540" s="45" t="s">
        <v>83</v>
      </c>
      <c r="D540" s="45" t="s">
        <v>103</v>
      </c>
      <c r="E540" s="45" t="s">
        <v>99</v>
      </c>
      <c r="F540" s="47">
        <v>103.6</v>
      </c>
      <c r="G540" s="47">
        <v>7.0</v>
      </c>
      <c r="H540" s="47">
        <v>51.8</v>
      </c>
    </row>
    <row r="541">
      <c r="A541" s="45" t="s">
        <v>667</v>
      </c>
      <c r="B541" s="46">
        <v>41807.0</v>
      </c>
      <c r="C541" s="45" t="s">
        <v>83</v>
      </c>
      <c r="D541" s="45" t="s">
        <v>119</v>
      </c>
      <c r="E541" s="45" t="s">
        <v>89</v>
      </c>
      <c r="F541" s="47">
        <v>6.24</v>
      </c>
      <c r="G541" s="47">
        <v>3.0</v>
      </c>
      <c r="H541" s="47">
        <v>2.6208</v>
      </c>
    </row>
    <row r="542">
      <c r="A542" s="45" t="s">
        <v>668</v>
      </c>
      <c r="B542" s="48">
        <v>41962.0</v>
      </c>
      <c r="C542" s="45" t="s">
        <v>83</v>
      </c>
      <c r="D542" s="45" t="s">
        <v>84</v>
      </c>
      <c r="E542" s="45" t="s">
        <v>85</v>
      </c>
      <c r="F542" s="47">
        <v>4548.81</v>
      </c>
      <c r="G542" s="47">
        <v>7.0</v>
      </c>
      <c r="H542" s="47">
        <v>1228.1787</v>
      </c>
    </row>
    <row r="543">
      <c r="A543" s="45" t="s">
        <v>669</v>
      </c>
      <c r="B543" s="46">
        <v>41952.0</v>
      </c>
      <c r="C543" s="45" t="s">
        <v>83</v>
      </c>
      <c r="D543" s="45" t="s">
        <v>88</v>
      </c>
      <c r="E543" s="45" t="s">
        <v>89</v>
      </c>
      <c r="F543" s="47">
        <v>340.92</v>
      </c>
      <c r="G543" s="47">
        <v>3.0</v>
      </c>
      <c r="H543" s="47">
        <v>3.4092</v>
      </c>
    </row>
    <row r="544">
      <c r="A544" s="45" t="s">
        <v>670</v>
      </c>
      <c r="B544" s="46">
        <v>41908.0</v>
      </c>
      <c r="C544" s="45" t="s">
        <v>87</v>
      </c>
      <c r="D544" s="45" t="s">
        <v>121</v>
      </c>
      <c r="E544" s="45" t="s">
        <v>85</v>
      </c>
      <c r="F544" s="47">
        <v>5.97</v>
      </c>
      <c r="G544" s="47">
        <v>5.0</v>
      </c>
      <c r="H544" s="47">
        <v>-4.577</v>
      </c>
    </row>
    <row r="545">
      <c r="A545" s="45" t="s">
        <v>671</v>
      </c>
      <c r="B545" s="46">
        <v>41895.0</v>
      </c>
      <c r="C545" s="45" t="s">
        <v>83</v>
      </c>
      <c r="D545" s="45" t="s">
        <v>84</v>
      </c>
      <c r="E545" s="45" t="s">
        <v>85</v>
      </c>
      <c r="F545" s="47">
        <v>5.46</v>
      </c>
      <c r="G545" s="47">
        <v>3.0</v>
      </c>
      <c r="H545" s="47">
        <v>1.4742</v>
      </c>
    </row>
    <row r="546">
      <c r="A546" s="45" t="s">
        <v>672</v>
      </c>
      <c r="B546" s="46">
        <v>41843.0</v>
      </c>
      <c r="C546" s="45" t="s">
        <v>87</v>
      </c>
      <c r="D546" s="45" t="s">
        <v>88</v>
      </c>
      <c r="E546" s="45" t="s">
        <v>89</v>
      </c>
      <c r="F546" s="47">
        <v>604.752</v>
      </c>
      <c r="G546" s="47">
        <v>6.0</v>
      </c>
      <c r="H546" s="47">
        <v>60.4752</v>
      </c>
    </row>
    <row r="547">
      <c r="A547" s="45" t="s">
        <v>673</v>
      </c>
      <c r="B547" s="46">
        <v>41716.0</v>
      </c>
      <c r="C547" s="45" t="s">
        <v>90</v>
      </c>
      <c r="D547" s="45" t="s">
        <v>91</v>
      </c>
      <c r="E547" s="45" t="s">
        <v>92</v>
      </c>
      <c r="F547" s="47">
        <v>821.3</v>
      </c>
      <c r="G547" s="47">
        <v>4.0</v>
      </c>
      <c r="H547" s="47">
        <v>-16.426</v>
      </c>
    </row>
    <row r="548">
      <c r="A548" s="45" t="s">
        <v>674</v>
      </c>
      <c r="B548" s="48">
        <v>41943.0</v>
      </c>
      <c r="C548" s="45" t="s">
        <v>83</v>
      </c>
      <c r="D548" s="45" t="s">
        <v>391</v>
      </c>
      <c r="E548" s="45" t="s">
        <v>85</v>
      </c>
      <c r="F548" s="47">
        <v>49.25</v>
      </c>
      <c r="G548" s="47">
        <v>5.0</v>
      </c>
      <c r="H548" s="47">
        <v>18.715</v>
      </c>
    </row>
    <row r="549">
      <c r="A549" s="45" t="s">
        <v>675</v>
      </c>
      <c r="B549" s="48">
        <v>41987.0</v>
      </c>
      <c r="C549" s="45" t="s">
        <v>83</v>
      </c>
      <c r="D549" s="45" t="s">
        <v>84</v>
      </c>
      <c r="E549" s="45" t="s">
        <v>85</v>
      </c>
      <c r="F549" s="47">
        <v>6999.96</v>
      </c>
      <c r="G549" s="47">
        <v>4.0</v>
      </c>
      <c r="H549" s="47">
        <v>2239.9872</v>
      </c>
    </row>
    <row r="550">
      <c r="A550" s="45" t="s">
        <v>676</v>
      </c>
      <c r="B550" s="46">
        <v>41896.0</v>
      </c>
      <c r="C550" s="45" t="s">
        <v>83</v>
      </c>
      <c r="D550" s="45" t="s">
        <v>91</v>
      </c>
      <c r="E550" s="45" t="s">
        <v>92</v>
      </c>
      <c r="F550" s="47">
        <v>13.0</v>
      </c>
      <c r="G550" s="47">
        <v>5.0</v>
      </c>
      <c r="H550" s="47">
        <v>1.3</v>
      </c>
    </row>
    <row r="551">
      <c r="A551" s="45" t="s">
        <v>677</v>
      </c>
      <c r="B551" s="46">
        <v>41789.0</v>
      </c>
      <c r="C551" s="45" t="s">
        <v>83</v>
      </c>
      <c r="D551" s="45" t="s">
        <v>114</v>
      </c>
      <c r="E551" s="45" t="s">
        <v>99</v>
      </c>
      <c r="F551" s="47">
        <v>355.455</v>
      </c>
      <c r="G551" s="47">
        <v>3.0</v>
      </c>
      <c r="H551" s="47">
        <v>-184.8366</v>
      </c>
    </row>
    <row r="552">
      <c r="A552" s="45" t="s">
        <v>678</v>
      </c>
      <c r="B552" s="48">
        <v>41960.0</v>
      </c>
      <c r="C552" s="45" t="s">
        <v>90</v>
      </c>
      <c r="D552" s="45" t="s">
        <v>203</v>
      </c>
      <c r="E552" s="45" t="s">
        <v>99</v>
      </c>
      <c r="F552" s="47">
        <v>479.9</v>
      </c>
      <c r="G552" s="47">
        <v>5.0</v>
      </c>
      <c r="H552" s="47">
        <v>81.583</v>
      </c>
    </row>
    <row r="553">
      <c r="A553" s="45" t="s">
        <v>679</v>
      </c>
      <c r="B553" s="46">
        <v>41890.0</v>
      </c>
      <c r="C553" s="45" t="s">
        <v>83</v>
      </c>
      <c r="D553" s="45" t="s">
        <v>98</v>
      </c>
      <c r="E553" s="45" t="s">
        <v>99</v>
      </c>
      <c r="F553" s="47">
        <v>17.904</v>
      </c>
      <c r="G553" s="47">
        <v>2.0</v>
      </c>
      <c r="H553" s="47">
        <v>6.2664</v>
      </c>
    </row>
    <row r="554">
      <c r="A554" s="45" t="s">
        <v>680</v>
      </c>
      <c r="B554" s="46">
        <v>41881.0</v>
      </c>
      <c r="C554" s="45" t="s">
        <v>83</v>
      </c>
      <c r="D554" s="45" t="s">
        <v>436</v>
      </c>
      <c r="E554" s="45" t="s">
        <v>85</v>
      </c>
      <c r="F554" s="47">
        <v>25.3</v>
      </c>
      <c r="G554" s="47">
        <v>5.0</v>
      </c>
      <c r="H554" s="47">
        <v>11.891</v>
      </c>
    </row>
    <row r="555">
      <c r="A555" s="45" t="s">
        <v>681</v>
      </c>
      <c r="B555" s="46">
        <v>41845.0</v>
      </c>
      <c r="C555" s="45" t="s">
        <v>90</v>
      </c>
      <c r="D555" s="45" t="s">
        <v>88</v>
      </c>
      <c r="E555" s="45" t="s">
        <v>89</v>
      </c>
      <c r="F555" s="47">
        <v>6.48</v>
      </c>
      <c r="G555" s="47">
        <v>1.0</v>
      </c>
      <c r="H555" s="47">
        <v>3.1752</v>
      </c>
    </row>
    <row r="556">
      <c r="A556" s="45" t="s">
        <v>682</v>
      </c>
      <c r="B556" s="46">
        <v>41658.0</v>
      </c>
      <c r="C556" s="45" t="s">
        <v>83</v>
      </c>
      <c r="D556" s="45" t="s">
        <v>95</v>
      </c>
      <c r="E556" s="45" t="s">
        <v>89</v>
      </c>
      <c r="F556" s="47">
        <v>32.34</v>
      </c>
      <c r="G556" s="47">
        <v>10.0</v>
      </c>
      <c r="H556" s="47">
        <v>-23.716</v>
      </c>
    </row>
    <row r="557">
      <c r="A557" s="45" t="s">
        <v>683</v>
      </c>
      <c r="B557" s="46">
        <v>41820.0</v>
      </c>
      <c r="C557" s="45" t="s">
        <v>83</v>
      </c>
      <c r="D557" s="45" t="s">
        <v>84</v>
      </c>
      <c r="E557" s="45" t="s">
        <v>85</v>
      </c>
      <c r="F557" s="47">
        <v>334.768</v>
      </c>
      <c r="G557" s="47">
        <v>7.0</v>
      </c>
      <c r="H557" s="47">
        <v>108.7996</v>
      </c>
    </row>
    <row r="558">
      <c r="A558" s="45" t="s">
        <v>684</v>
      </c>
      <c r="B558" s="48">
        <v>41932.0</v>
      </c>
      <c r="C558" s="45" t="s">
        <v>83</v>
      </c>
      <c r="D558" s="45" t="s">
        <v>103</v>
      </c>
      <c r="E558" s="45" t="s">
        <v>99</v>
      </c>
      <c r="F558" s="47">
        <v>211.96</v>
      </c>
      <c r="G558" s="47">
        <v>4.0</v>
      </c>
      <c r="H558" s="47">
        <v>8.4784</v>
      </c>
    </row>
    <row r="559">
      <c r="A559" s="45" t="s">
        <v>685</v>
      </c>
      <c r="B559" s="46">
        <v>41946.0</v>
      </c>
      <c r="C559" s="45" t="s">
        <v>83</v>
      </c>
      <c r="D559" s="45" t="s">
        <v>221</v>
      </c>
      <c r="E559" s="45" t="s">
        <v>92</v>
      </c>
      <c r="F559" s="47">
        <v>3.488</v>
      </c>
      <c r="G559" s="47">
        <v>2.0</v>
      </c>
      <c r="H559" s="47">
        <v>1.1772</v>
      </c>
    </row>
    <row r="560">
      <c r="A560" s="45" t="s">
        <v>686</v>
      </c>
      <c r="B560" s="46">
        <v>41890.0</v>
      </c>
      <c r="C560" s="45" t="s">
        <v>90</v>
      </c>
      <c r="D560" s="45" t="s">
        <v>84</v>
      </c>
      <c r="E560" s="45" t="s">
        <v>85</v>
      </c>
      <c r="F560" s="47">
        <v>172.764</v>
      </c>
      <c r="G560" s="47">
        <v>2.0</v>
      </c>
      <c r="H560" s="47">
        <v>13.4372</v>
      </c>
    </row>
    <row r="561">
      <c r="A561" s="45" t="s">
        <v>687</v>
      </c>
      <c r="B561" s="48">
        <v>41973.0</v>
      </c>
      <c r="C561" s="45" t="s">
        <v>83</v>
      </c>
      <c r="D561" s="45" t="s">
        <v>95</v>
      </c>
      <c r="E561" s="45" t="s">
        <v>89</v>
      </c>
      <c r="F561" s="47">
        <v>47.992</v>
      </c>
      <c r="G561" s="47">
        <v>7.0</v>
      </c>
      <c r="H561" s="47">
        <v>3.5994</v>
      </c>
    </row>
    <row r="562">
      <c r="A562" s="45" t="s">
        <v>688</v>
      </c>
      <c r="B562" s="48">
        <v>41995.0</v>
      </c>
      <c r="C562" s="45" t="s">
        <v>90</v>
      </c>
      <c r="D562" s="45" t="s">
        <v>84</v>
      </c>
      <c r="E562" s="45" t="s">
        <v>85</v>
      </c>
      <c r="F562" s="47">
        <v>216.4</v>
      </c>
      <c r="G562" s="47">
        <v>4.0</v>
      </c>
      <c r="H562" s="47">
        <v>56.264</v>
      </c>
    </row>
    <row r="563">
      <c r="A563" s="45" t="s">
        <v>689</v>
      </c>
      <c r="B563" s="46">
        <v>41789.0</v>
      </c>
      <c r="C563" s="45" t="s">
        <v>87</v>
      </c>
      <c r="D563" s="45" t="s">
        <v>101</v>
      </c>
      <c r="E563" s="45" t="s">
        <v>92</v>
      </c>
      <c r="F563" s="47">
        <v>13.62</v>
      </c>
      <c r="G563" s="47">
        <v>3.0</v>
      </c>
      <c r="H563" s="47">
        <v>6.129</v>
      </c>
    </row>
    <row r="564">
      <c r="A564" s="45" t="s">
        <v>690</v>
      </c>
      <c r="B564" s="46">
        <v>41911.0</v>
      </c>
      <c r="C564" s="45" t="s">
        <v>83</v>
      </c>
      <c r="D564" s="45" t="s">
        <v>88</v>
      </c>
      <c r="E564" s="45" t="s">
        <v>89</v>
      </c>
      <c r="F564" s="47">
        <v>204.6</v>
      </c>
      <c r="G564" s="47">
        <v>2.0</v>
      </c>
      <c r="H564" s="47">
        <v>53.196</v>
      </c>
    </row>
    <row r="565">
      <c r="A565" s="45" t="s">
        <v>691</v>
      </c>
      <c r="B565" s="46">
        <v>41950.0</v>
      </c>
      <c r="C565" s="45" t="s">
        <v>87</v>
      </c>
      <c r="D565" s="45" t="s">
        <v>84</v>
      </c>
      <c r="E565" s="45" t="s">
        <v>85</v>
      </c>
      <c r="F565" s="47">
        <v>5.92</v>
      </c>
      <c r="G565" s="47">
        <v>4.0</v>
      </c>
      <c r="H565" s="47">
        <v>2.8416</v>
      </c>
    </row>
    <row r="566">
      <c r="A566" s="45" t="s">
        <v>692</v>
      </c>
      <c r="B566" s="46">
        <v>41662.0</v>
      </c>
      <c r="C566" s="45" t="s">
        <v>83</v>
      </c>
      <c r="D566" s="45" t="s">
        <v>146</v>
      </c>
      <c r="E566" s="45" t="s">
        <v>99</v>
      </c>
      <c r="F566" s="47">
        <v>5.94</v>
      </c>
      <c r="G566" s="47">
        <v>3.0</v>
      </c>
      <c r="H566" s="47">
        <v>0.0</v>
      </c>
    </row>
    <row r="567">
      <c r="A567" s="45" t="s">
        <v>693</v>
      </c>
      <c r="B567" s="46">
        <v>41722.0</v>
      </c>
      <c r="C567" s="45" t="s">
        <v>83</v>
      </c>
      <c r="D567" s="45" t="s">
        <v>84</v>
      </c>
      <c r="E567" s="45" t="s">
        <v>85</v>
      </c>
      <c r="F567" s="47">
        <v>24.9</v>
      </c>
      <c r="G567" s="47">
        <v>5.0</v>
      </c>
      <c r="H567" s="47">
        <v>11.703</v>
      </c>
    </row>
    <row r="568">
      <c r="A568" s="45" t="s">
        <v>694</v>
      </c>
      <c r="B568" s="46">
        <v>41755.0</v>
      </c>
      <c r="C568" s="45" t="s">
        <v>87</v>
      </c>
      <c r="D568" s="45" t="s">
        <v>88</v>
      </c>
      <c r="E568" s="45" t="s">
        <v>89</v>
      </c>
      <c r="F568" s="47">
        <v>230.28</v>
      </c>
      <c r="G568" s="47">
        <v>3.0</v>
      </c>
      <c r="H568" s="47">
        <v>23.028</v>
      </c>
    </row>
    <row r="569">
      <c r="A569" s="45" t="s">
        <v>695</v>
      </c>
      <c r="B569" s="46">
        <v>41826.0</v>
      </c>
      <c r="C569" s="45" t="s">
        <v>90</v>
      </c>
      <c r="D569" s="45" t="s">
        <v>88</v>
      </c>
      <c r="E569" s="45" t="s">
        <v>89</v>
      </c>
      <c r="F569" s="47">
        <v>478.48</v>
      </c>
      <c r="G569" s="47">
        <v>2.0</v>
      </c>
      <c r="H569" s="47">
        <v>47.848</v>
      </c>
    </row>
    <row r="570">
      <c r="A570" s="45" t="s">
        <v>696</v>
      </c>
      <c r="B570" s="46">
        <v>41905.0</v>
      </c>
      <c r="C570" s="45" t="s">
        <v>90</v>
      </c>
      <c r="D570" s="45" t="s">
        <v>155</v>
      </c>
      <c r="E570" s="45" t="s">
        <v>85</v>
      </c>
      <c r="F570" s="47">
        <v>28.8</v>
      </c>
      <c r="G570" s="47">
        <v>9.0</v>
      </c>
      <c r="H570" s="47">
        <v>10.08</v>
      </c>
    </row>
    <row r="571">
      <c r="A571" s="45" t="s">
        <v>697</v>
      </c>
      <c r="B571" s="46">
        <v>41794.0</v>
      </c>
      <c r="C571" s="45" t="s">
        <v>90</v>
      </c>
      <c r="D571" s="45" t="s">
        <v>155</v>
      </c>
      <c r="E571" s="45" t="s">
        <v>85</v>
      </c>
      <c r="F571" s="47">
        <v>16.224</v>
      </c>
      <c r="G571" s="47">
        <v>2.0</v>
      </c>
      <c r="H571" s="47">
        <v>5.8812</v>
      </c>
    </row>
    <row r="572">
      <c r="A572" s="45" t="s">
        <v>698</v>
      </c>
      <c r="B572" s="46">
        <v>41720.0</v>
      </c>
      <c r="C572" s="45" t="s">
        <v>87</v>
      </c>
      <c r="D572" s="45" t="s">
        <v>95</v>
      </c>
      <c r="E572" s="45" t="s">
        <v>89</v>
      </c>
      <c r="F572" s="47">
        <v>74.352</v>
      </c>
      <c r="G572" s="47">
        <v>3.0</v>
      </c>
      <c r="H572" s="47">
        <v>23.235</v>
      </c>
    </row>
    <row r="573">
      <c r="A573" s="45" t="s">
        <v>699</v>
      </c>
      <c r="B573" s="48">
        <v>41939.0</v>
      </c>
      <c r="C573" s="45" t="s">
        <v>90</v>
      </c>
      <c r="D573" s="45" t="s">
        <v>140</v>
      </c>
      <c r="E573" s="45" t="s">
        <v>92</v>
      </c>
      <c r="F573" s="47">
        <v>10.368</v>
      </c>
      <c r="G573" s="47">
        <v>2.0</v>
      </c>
      <c r="H573" s="47">
        <v>3.6288</v>
      </c>
    </row>
    <row r="574">
      <c r="A574" s="45" t="s">
        <v>700</v>
      </c>
      <c r="B574" s="46">
        <v>41905.0</v>
      </c>
      <c r="C574" s="45" t="s">
        <v>87</v>
      </c>
      <c r="D574" s="45" t="s">
        <v>152</v>
      </c>
      <c r="E574" s="45" t="s">
        <v>85</v>
      </c>
      <c r="F574" s="47">
        <v>11.12</v>
      </c>
      <c r="G574" s="47">
        <v>4.0</v>
      </c>
      <c r="H574" s="47">
        <v>5.4488</v>
      </c>
    </row>
    <row r="575">
      <c r="A575" s="45" t="s">
        <v>701</v>
      </c>
      <c r="B575" s="48">
        <v>42000.0</v>
      </c>
      <c r="C575" s="45" t="s">
        <v>83</v>
      </c>
      <c r="D575" s="45" t="s">
        <v>95</v>
      </c>
      <c r="E575" s="45" t="s">
        <v>89</v>
      </c>
      <c r="F575" s="47">
        <v>946.764</v>
      </c>
      <c r="G575" s="47">
        <v>6.0</v>
      </c>
      <c r="H575" s="47">
        <v>-694.2936</v>
      </c>
    </row>
    <row r="576">
      <c r="A576" s="45" t="s">
        <v>702</v>
      </c>
      <c r="B576" s="48">
        <v>41973.0</v>
      </c>
      <c r="C576" s="45" t="s">
        <v>87</v>
      </c>
      <c r="D576" s="45" t="s">
        <v>91</v>
      </c>
      <c r="E576" s="45" t="s">
        <v>92</v>
      </c>
      <c r="F576" s="47">
        <v>6.642</v>
      </c>
      <c r="G576" s="47">
        <v>9.0</v>
      </c>
      <c r="H576" s="47">
        <v>-4.428</v>
      </c>
    </row>
    <row r="577">
      <c r="A577" s="45" t="s">
        <v>703</v>
      </c>
      <c r="B577" s="48">
        <v>41983.0</v>
      </c>
      <c r="C577" s="45" t="s">
        <v>83</v>
      </c>
      <c r="D577" s="45" t="s">
        <v>84</v>
      </c>
      <c r="E577" s="45" t="s">
        <v>85</v>
      </c>
      <c r="F577" s="47">
        <v>11.36</v>
      </c>
      <c r="G577" s="47">
        <v>2.0</v>
      </c>
      <c r="H577" s="47">
        <v>5.2256</v>
      </c>
    </row>
    <row r="578">
      <c r="A578" s="45" t="s">
        <v>704</v>
      </c>
      <c r="B578" s="46">
        <v>41723.0</v>
      </c>
      <c r="C578" s="45" t="s">
        <v>83</v>
      </c>
      <c r="D578" s="45" t="s">
        <v>84</v>
      </c>
      <c r="E578" s="45" t="s">
        <v>85</v>
      </c>
      <c r="F578" s="47">
        <v>366.786</v>
      </c>
      <c r="G578" s="47">
        <v>7.0</v>
      </c>
      <c r="H578" s="47">
        <v>65.2064</v>
      </c>
    </row>
    <row r="579">
      <c r="A579" s="45" t="s">
        <v>705</v>
      </c>
      <c r="B579" s="46">
        <v>41659.0</v>
      </c>
      <c r="C579" s="45" t="s">
        <v>83</v>
      </c>
      <c r="D579" s="45" t="s">
        <v>88</v>
      </c>
      <c r="E579" s="45" t="s">
        <v>89</v>
      </c>
      <c r="F579" s="47">
        <v>19.36</v>
      </c>
      <c r="G579" s="47">
        <v>2.0</v>
      </c>
      <c r="H579" s="47">
        <v>9.2928</v>
      </c>
    </row>
    <row r="580">
      <c r="A580" s="45" t="s">
        <v>706</v>
      </c>
      <c r="B580" s="46">
        <v>41776.0</v>
      </c>
      <c r="C580" s="45" t="s">
        <v>90</v>
      </c>
      <c r="D580" s="45" t="s">
        <v>191</v>
      </c>
      <c r="E580" s="45" t="s">
        <v>99</v>
      </c>
      <c r="F580" s="47">
        <v>91.68</v>
      </c>
      <c r="G580" s="47">
        <v>3.0</v>
      </c>
      <c r="H580" s="47">
        <v>45.84</v>
      </c>
    </row>
    <row r="581">
      <c r="A581" s="45" t="s">
        <v>707</v>
      </c>
      <c r="B581" s="46">
        <v>41945.0</v>
      </c>
      <c r="C581" s="45" t="s">
        <v>83</v>
      </c>
      <c r="D581" s="45" t="s">
        <v>98</v>
      </c>
      <c r="E581" s="45" t="s">
        <v>99</v>
      </c>
      <c r="F581" s="47">
        <v>88.776</v>
      </c>
      <c r="G581" s="47">
        <v>3.0</v>
      </c>
      <c r="H581" s="47">
        <v>7.7679</v>
      </c>
    </row>
    <row r="582">
      <c r="A582" s="45" t="s">
        <v>708</v>
      </c>
      <c r="B582" s="46">
        <v>41944.0</v>
      </c>
      <c r="C582" s="45" t="s">
        <v>83</v>
      </c>
      <c r="D582" s="45" t="s">
        <v>408</v>
      </c>
      <c r="E582" s="45" t="s">
        <v>89</v>
      </c>
      <c r="F582" s="47">
        <v>443.92</v>
      </c>
      <c r="G582" s="47">
        <v>5.0</v>
      </c>
      <c r="H582" s="47">
        <v>-94.333</v>
      </c>
    </row>
    <row r="583">
      <c r="A583" s="45" t="s">
        <v>709</v>
      </c>
      <c r="B583" s="48">
        <v>41987.0</v>
      </c>
      <c r="C583" s="45" t="s">
        <v>83</v>
      </c>
      <c r="D583" s="45" t="s">
        <v>114</v>
      </c>
      <c r="E583" s="45" t="s">
        <v>99</v>
      </c>
      <c r="F583" s="47">
        <v>5.104</v>
      </c>
      <c r="G583" s="47">
        <v>4.0</v>
      </c>
      <c r="H583" s="47">
        <v>-8.6768</v>
      </c>
    </row>
    <row r="584">
      <c r="A584" s="45" t="s">
        <v>710</v>
      </c>
      <c r="B584" s="46">
        <v>41649.0</v>
      </c>
      <c r="C584" s="45" t="s">
        <v>87</v>
      </c>
      <c r="D584" s="45" t="s">
        <v>101</v>
      </c>
      <c r="E584" s="45" t="s">
        <v>92</v>
      </c>
      <c r="F584" s="47">
        <v>2.89</v>
      </c>
      <c r="G584" s="47">
        <v>1.0</v>
      </c>
      <c r="H584" s="47">
        <v>1.3583</v>
      </c>
    </row>
    <row r="585">
      <c r="A585" s="45" t="s">
        <v>711</v>
      </c>
      <c r="B585" s="48">
        <v>41966.0</v>
      </c>
      <c r="C585" s="45" t="s">
        <v>87</v>
      </c>
      <c r="D585" s="45" t="s">
        <v>121</v>
      </c>
      <c r="E585" s="45" t="s">
        <v>85</v>
      </c>
      <c r="F585" s="47">
        <v>62.808</v>
      </c>
      <c r="G585" s="47">
        <v>3.0</v>
      </c>
      <c r="H585" s="47">
        <v>21.1977</v>
      </c>
    </row>
    <row r="586">
      <c r="A586" s="45" t="s">
        <v>712</v>
      </c>
      <c r="B586" s="46">
        <v>41734.0</v>
      </c>
      <c r="C586" s="45" t="s">
        <v>83</v>
      </c>
      <c r="D586" s="45" t="s">
        <v>103</v>
      </c>
      <c r="E586" s="45" t="s">
        <v>99</v>
      </c>
      <c r="F586" s="47">
        <v>26.7</v>
      </c>
      <c r="G586" s="47">
        <v>2.0</v>
      </c>
      <c r="H586" s="47">
        <v>7.476</v>
      </c>
    </row>
    <row r="587">
      <c r="A587" s="45" t="s">
        <v>713</v>
      </c>
      <c r="B587" s="46">
        <v>41947.0</v>
      </c>
      <c r="C587" s="45" t="s">
        <v>83</v>
      </c>
      <c r="D587" s="45" t="s">
        <v>88</v>
      </c>
      <c r="E587" s="45" t="s">
        <v>89</v>
      </c>
      <c r="F587" s="47">
        <v>35.34</v>
      </c>
      <c r="G587" s="47">
        <v>2.0</v>
      </c>
      <c r="H587" s="47">
        <v>13.4292</v>
      </c>
    </row>
    <row r="588">
      <c r="A588" s="45" t="s">
        <v>714</v>
      </c>
      <c r="B588" s="46">
        <v>41653.0</v>
      </c>
      <c r="C588" s="45" t="s">
        <v>87</v>
      </c>
      <c r="D588" s="45" t="s">
        <v>121</v>
      </c>
      <c r="E588" s="45" t="s">
        <v>85</v>
      </c>
      <c r="F588" s="47">
        <v>61.96</v>
      </c>
      <c r="G588" s="47">
        <v>4.0</v>
      </c>
      <c r="H588" s="47">
        <v>-53.2856</v>
      </c>
    </row>
    <row r="589">
      <c r="A589" s="45" t="s">
        <v>715</v>
      </c>
      <c r="B589" s="46">
        <v>41733.0</v>
      </c>
      <c r="C589" s="45" t="s">
        <v>87</v>
      </c>
      <c r="D589" s="45" t="s">
        <v>646</v>
      </c>
      <c r="E589" s="45" t="s">
        <v>92</v>
      </c>
      <c r="F589" s="47">
        <v>232.55</v>
      </c>
      <c r="G589" s="47">
        <v>5.0</v>
      </c>
      <c r="H589" s="47">
        <v>9.302</v>
      </c>
    </row>
    <row r="590">
      <c r="A590" s="45" t="s">
        <v>716</v>
      </c>
      <c r="B590" s="46">
        <v>41897.0</v>
      </c>
      <c r="C590" s="45" t="s">
        <v>87</v>
      </c>
      <c r="D590" s="45" t="s">
        <v>121</v>
      </c>
      <c r="E590" s="45" t="s">
        <v>85</v>
      </c>
      <c r="F590" s="47">
        <v>103.936</v>
      </c>
      <c r="G590" s="47">
        <v>4.0</v>
      </c>
      <c r="H590" s="47">
        <v>16.8896</v>
      </c>
    </row>
    <row r="591">
      <c r="A591" s="45" t="s">
        <v>717</v>
      </c>
      <c r="B591" s="48">
        <v>41959.0</v>
      </c>
      <c r="C591" s="45" t="s">
        <v>90</v>
      </c>
      <c r="D591" s="45" t="s">
        <v>219</v>
      </c>
      <c r="E591" s="45" t="s">
        <v>99</v>
      </c>
      <c r="F591" s="47">
        <v>273.96</v>
      </c>
      <c r="G591" s="47">
        <v>2.0</v>
      </c>
      <c r="H591" s="47">
        <v>10.9584</v>
      </c>
    </row>
    <row r="592">
      <c r="A592" s="45" t="s">
        <v>718</v>
      </c>
      <c r="B592" s="46">
        <v>41713.0</v>
      </c>
      <c r="C592" s="45" t="s">
        <v>83</v>
      </c>
      <c r="D592" s="45" t="s">
        <v>91</v>
      </c>
      <c r="E592" s="45" t="s">
        <v>92</v>
      </c>
      <c r="F592" s="47">
        <v>142.776</v>
      </c>
      <c r="G592" s="47">
        <v>1.0</v>
      </c>
      <c r="H592" s="47">
        <v>17.847</v>
      </c>
    </row>
    <row r="593">
      <c r="A593" s="45" t="s">
        <v>719</v>
      </c>
      <c r="B593" s="46">
        <v>41978.0</v>
      </c>
      <c r="C593" s="45" t="s">
        <v>83</v>
      </c>
      <c r="D593" s="45" t="s">
        <v>88</v>
      </c>
      <c r="E593" s="45" t="s">
        <v>89</v>
      </c>
      <c r="F593" s="47">
        <v>250.26</v>
      </c>
      <c r="G593" s="47">
        <v>6.0</v>
      </c>
      <c r="H593" s="47">
        <v>72.5754</v>
      </c>
    </row>
    <row r="594">
      <c r="A594" s="45" t="s">
        <v>720</v>
      </c>
      <c r="B594" s="48">
        <v>42004.0</v>
      </c>
      <c r="C594" s="45" t="s">
        <v>87</v>
      </c>
      <c r="D594" s="45" t="s">
        <v>84</v>
      </c>
      <c r="E594" s="45" t="s">
        <v>85</v>
      </c>
      <c r="F594" s="47">
        <v>1573.488</v>
      </c>
      <c r="G594" s="47">
        <v>7.0</v>
      </c>
      <c r="H594" s="47">
        <v>196.686</v>
      </c>
    </row>
    <row r="595">
      <c r="A595" s="45" t="s">
        <v>721</v>
      </c>
      <c r="B595" s="46">
        <v>41828.0</v>
      </c>
      <c r="C595" s="45" t="s">
        <v>83</v>
      </c>
      <c r="D595" s="45" t="s">
        <v>84</v>
      </c>
      <c r="E595" s="45" t="s">
        <v>85</v>
      </c>
      <c r="F595" s="47">
        <v>63.882</v>
      </c>
      <c r="G595" s="47">
        <v>1.0</v>
      </c>
      <c r="H595" s="47">
        <v>10.647</v>
      </c>
    </row>
    <row r="596">
      <c r="A596" s="45" t="s">
        <v>722</v>
      </c>
      <c r="B596" s="48">
        <v>41922.0</v>
      </c>
      <c r="C596" s="45" t="s">
        <v>90</v>
      </c>
      <c r="D596" s="45" t="s">
        <v>95</v>
      </c>
      <c r="E596" s="45" t="s">
        <v>89</v>
      </c>
      <c r="F596" s="47">
        <v>46.872</v>
      </c>
      <c r="G596" s="47">
        <v>7.0</v>
      </c>
      <c r="H596" s="47">
        <v>3.5154</v>
      </c>
    </row>
    <row r="597">
      <c r="A597" s="45" t="s">
        <v>723</v>
      </c>
      <c r="B597" s="46">
        <v>41856.0</v>
      </c>
      <c r="C597" s="45" t="s">
        <v>83</v>
      </c>
      <c r="D597" s="45" t="s">
        <v>88</v>
      </c>
      <c r="E597" s="45" t="s">
        <v>89</v>
      </c>
      <c r="F597" s="47">
        <v>16.36</v>
      </c>
      <c r="G597" s="47">
        <v>1.0</v>
      </c>
      <c r="H597" s="47">
        <v>1.636</v>
      </c>
    </row>
    <row r="598">
      <c r="A598" s="45" t="s">
        <v>724</v>
      </c>
      <c r="B598" s="48">
        <v>41962.0</v>
      </c>
      <c r="C598" s="45" t="s">
        <v>83</v>
      </c>
      <c r="D598" s="45" t="s">
        <v>203</v>
      </c>
      <c r="E598" s="45" t="s">
        <v>99</v>
      </c>
      <c r="F598" s="47">
        <v>221.16</v>
      </c>
      <c r="G598" s="47">
        <v>4.0</v>
      </c>
      <c r="H598" s="47">
        <v>57.5016</v>
      </c>
    </row>
    <row r="599">
      <c r="A599" s="45" t="s">
        <v>725</v>
      </c>
      <c r="B599" s="46">
        <v>41737.0</v>
      </c>
      <c r="C599" s="45" t="s">
        <v>90</v>
      </c>
      <c r="D599" s="45" t="s">
        <v>88</v>
      </c>
      <c r="E599" s="45" t="s">
        <v>89</v>
      </c>
      <c r="F599" s="47">
        <v>99.592</v>
      </c>
      <c r="G599" s="47">
        <v>1.0</v>
      </c>
      <c r="H599" s="47">
        <v>2.4898</v>
      </c>
    </row>
    <row r="600">
      <c r="A600" s="45" t="s">
        <v>726</v>
      </c>
      <c r="B600" s="46">
        <v>41974.0</v>
      </c>
      <c r="C600" s="45" t="s">
        <v>83</v>
      </c>
      <c r="D600" s="45" t="s">
        <v>155</v>
      </c>
      <c r="E600" s="45" t="s">
        <v>85</v>
      </c>
      <c r="F600" s="47">
        <v>659.988</v>
      </c>
      <c r="G600" s="47">
        <v>2.0</v>
      </c>
      <c r="H600" s="47">
        <v>109.998</v>
      </c>
    </row>
    <row r="601">
      <c r="A601" s="45" t="s">
        <v>727</v>
      </c>
      <c r="B601" s="46">
        <v>41734.0</v>
      </c>
      <c r="C601" s="45" t="s">
        <v>87</v>
      </c>
      <c r="D601" s="45" t="s">
        <v>114</v>
      </c>
      <c r="E601" s="45" t="s">
        <v>99</v>
      </c>
      <c r="F601" s="47">
        <v>49.632</v>
      </c>
      <c r="G601" s="47">
        <v>4.0</v>
      </c>
      <c r="H601" s="47">
        <v>3.7224</v>
      </c>
    </row>
    <row r="602">
      <c r="A602" s="45" t="s">
        <v>728</v>
      </c>
      <c r="B602" s="48">
        <v>41955.0</v>
      </c>
      <c r="C602" s="45" t="s">
        <v>83</v>
      </c>
      <c r="D602" s="45" t="s">
        <v>98</v>
      </c>
      <c r="E602" s="45" t="s">
        <v>99</v>
      </c>
      <c r="F602" s="47">
        <v>49.632</v>
      </c>
      <c r="G602" s="47">
        <v>4.0</v>
      </c>
      <c r="H602" s="47">
        <v>4.9632</v>
      </c>
    </row>
    <row r="603">
      <c r="A603" s="45" t="s">
        <v>729</v>
      </c>
      <c r="B603" s="46">
        <v>41978.0</v>
      </c>
      <c r="C603" s="45" t="s">
        <v>87</v>
      </c>
      <c r="D603" s="45" t="s">
        <v>155</v>
      </c>
      <c r="E603" s="45" t="s">
        <v>85</v>
      </c>
      <c r="F603" s="47">
        <v>98.376</v>
      </c>
      <c r="G603" s="47">
        <v>3.0</v>
      </c>
      <c r="H603" s="47">
        <v>35.6613</v>
      </c>
    </row>
    <row r="604">
      <c r="A604" s="45" t="s">
        <v>730</v>
      </c>
      <c r="B604" s="48">
        <v>41955.0</v>
      </c>
      <c r="C604" s="45" t="s">
        <v>83</v>
      </c>
      <c r="D604" s="45" t="s">
        <v>88</v>
      </c>
      <c r="E604" s="45" t="s">
        <v>89</v>
      </c>
      <c r="F604" s="47">
        <v>11.96</v>
      </c>
      <c r="G604" s="47">
        <v>2.0</v>
      </c>
      <c r="H604" s="47">
        <v>5.8604</v>
      </c>
    </row>
    <row r="605">
      <c r="A605" s="45" t="s">
        <v>731</v>
      </c>
      <c r="B605" s="48">
        <v>41926.0</v>
      </c>
      <c r="C605" s="45" t="s">
        <v>83</v>
      </c>
      <c r="D605" s="45" t="s">
        <v>208</v>
      </c>
      <c r="E605" s="45" t="s">
        <v>85</v>
      </c>
      <c r="F605" s="47">
        <v>177.0</v>
      </c>
      <c r="G605" s="47">
        <v>3.0</v>
      </c>
      <c r="H605" s="47">
        <v>30.09</v>
      </c>
    </row>
    <row r="606">
      <c r="A606" s="45" t="s">
        <v>732</v>
      </c>
      <c r="B606" s="48">
        <v>41989.0</v>
      </c>
      <c r="C606" s="45" t="s">
        <v>87</v>
      </c>
      <c r="D606" s="45" t="s">
        <v>103</v>
      </c>
      <c r="E606" s="45" t="s">
        <v>99</v>
      </c>
      <c r="F606" s="47">
        <v>114.2</v>
      </c>
      <c r="G606" s="47">
        <v>5.0</v>
      </c>
      <c r="H606" s="47">
        <v>52.532</v>
      </c>
    </row>
    <row r="607">
      <c r="A607" s="45" t="s">
        <v>733</v>
      </c>
      <c r="B607" s="48">
        <v>41957.0</v>
      </c>
      <c r="C607" s="45" t="s">
        <v>87</v>
      </c>
      <c r="D607" s="45" t="s">
        <v>98</v>
      </c>
      <c r="E607" s="45" t="s">
        <v>99</v>
      </c>
      <c r="F607" s="47">
        <v>20.736</v>
      </c>
      <c r="G607" s="47">
        <v>4.0</v>
      </c>
      <c r="H607" s="47">
        <v>7.2576</v>
      </c>
    </row>
    <row r="608">
      <c r="A608" s="45" t="s">
        <v>734</v>
      </c>
      <c r="B608" s="46">
        <v>41859.0</v>
      </c>
      <c r="C608" s="45" t="s">
        <v>83</v>
      </c>
      <c r="D608" s="45" t="s">
        <v>95</v>
      </c>
      <c r="E608" s="45" t="s">
        <v>89</v>
      </c>
      <c r="F608" s="47">
        <v>121.376</v>
      </c>
      <c r="G608" s="47">
        <v>4.0</v>
      </c>
      <c r="H608" s="47">
        <v>-3.0344</v>
      </c>
    </row>
    <row r="609">
      <c r="A609" s="45" t="s">
        <v>735</v>
      </c>
      <c r="B609" s="46">
        <v>41884.0</v>
      </c>
      <c r="C609" s="45" t="s">
        <v>83</v>
      </c>
      <c r="D609" s="45" t="s">
        <v>114</v>
      </c>
      <c r="E609" s="45" t="s">
        <v>99</v>
      </c>
      <c r="F609" s="47">
        <v>239.976</v>
      </c>
      <c r="G609" s="47">
        <v>3.0</v>
      </c>
      <c r="H609" s="47">
        <v>53.9946</v>
      </c>
    </row>
    <row r="610">
      <c r="A610" s="45" t="s">
        <v>736</v>
      </c>
      <c r="B610" s="46">
        <v>41796.0</v>
      </c>
      <c r="C610" s="45" t="s">
        <v>90</v>
      </c>
      <c r="D610" s="45" t="s">
        <v>98</v>
      </c>
      <c r="E610" s="45" t="s">
        <v>99</v>
      </c>
      <c r="F610" s="47">
        <v>100.24</v>
      </c>
      <c r="G610" s="47">
        <v>10.0</v>
      </c>
      <c r="H610" s="47">
        <v>33.831</v>
      </c>
    </row>
    <row r="611">
      <c r="A611" s="45" t="s">
        <v>737</v>
      </c>
      <c r="B611" s="46">
        <v>41794.0</v>
      </c>
      <c r="C611" s="45" t="s">
        <v>83</v>
      </c>
      <c r="D611" s="45" t="s">
        <v>84</v>
      </c>
      <c r="E611" s="45" t="s">
        <v>85</v>
      </c>
      <c r="F611" s="47">
        <v>56.96</v>
      </c>
      <c r="G611" s="47">
        <v>2.0</v>
      </c>
      <c r="H611" s="47">
        <v>21.0752</v>
      </c>
    </row>
    <row r="612">
      <c r="A612" s="45" t="s">
        <v>738</v>
      </c>
      <c r="B612" s="46">
        <v>41902.0</v>
      </c>
      <c r="C612" s="45" t="s">
        <v>87</v>
      </c>
      <c r="D612" s="45" t="s">
        <v>91</v>
      </c>
      <c r="E612" s="45" t="s">
        <v>92</v>
      </c>
      <c r="F612" s="47">
        <v>2.816</v>
      </c>
      <c r="G612" s="47">
        <v>2.0</v>
      </c>
      <c r="H612" s="47">
        <v>0.9856</v>
      </c>
    </row>
    <row r="613">
      <c r="A613" s="45" t="s">
        <v>739</v>
      </c>
      <c r="B613" s="48">
        <v>41934.0</v>
      </c>
      <c r="C613" s="45" t="s">
        <v>87</v>
      </c>
      <c r="D613" s="45" t="s">
        <v>646</v>
      </c>
      <c r="E613" s="45" t="s">
        <v>92</v>
      </c>
      <c r="F613" s="47">
        <v>129.92</v>
      </c>
      <c r="G613" s="47">
        <v>4.0</v>
      </c>
      <c r="H613" s="47">
        <v>10.3936</v>
      </c>
    </row>
    <row r="614">
      <c r="A614" s="45" t="s">
        <v>740</v>
      </c>
      <c r="B614" s="48">
        <v>41925.0</v>
      </c>
      <c r="C614" s="45" t="s">
        <v>83</v>
      </c>
      <c r="D614" s="45" t="s">
        <v>119</v>
      </c>
      <c r="E614" s="45" t="s">
        <v>89</v>
      </c>
      <c r="F614" s="47">
        <v>11.52</v>
      </c>
      <c r="G614" s="47">
        <v>4.0</v>
      </c>
      <c r="H614" s="47">
        <v>3.2256</v>
      </c>
    </row>
    <row r="615">
      <c r="A615" s="45" t="s">
        <v>741</v>
      </c>
      <c r="B615" s="46">
        <v>41770.0</v>
      </c>
      <c r="C615" s="45" t="s">
        <v>87</v>
      </c>
      <c r="D615" s="45" t="s">
        <v>98</v>
      </c>
      <c r="E615" s="45" t="s">
        <v>99</v>
      </c>
      <c r="F615" s="47">
        <v>1212.96</v>
      </c>
      <c r="G615" s="47">
        <v>8.0</v>
      </c>
      <c r="H615" s="47">
        <v>-69.312</v>
      </c>
    </row>
    <row r="616">
      <c r="A616" s="45" t="s">
        <v>742</v>
      </c>
      <c r="B616" s="46">
        <v>41917.0</v>
      </c>
      <c r="C616" s="45" t="s">
        <v>83</v>
      </c>
      <c r="D616" s="45" t="s">
        <v>88</v>
      </c>
      <c r="E616" s="45" t="s">
        <v>89</v>
      </c>
      <c r="F616" s="47">
        <v>99.98</v>
      </c>
      <c r="G616" s="47">
        <v>2.0</v>
      </c>
      <c r="H616" s="47">
        <v>34.993</v>
      </c>
    </row>
    <row r="617">
      <c r="A617" s="45" t="s">
        <v>743</v>
      </c>
      <c r="B617" s="46">
        <v>41820.0</v>
      </c>
      <c r="C617" s="45" t="s">
        <v>83</v>
      </c>
      <c r="D617" s="45" t="s">
        <v>140</v>
      </c>
      <c r="E617" s="45" t="s">
        <v>92</v>
      </c>
      <c r="F617" s="47">
        <v>310.688</v>
      </c>
      <c r="G617" s="47">
        <v>7.0</v>
      </c>
      <c r="H617" s="47">
        <v>108.7408</v>
      </c>
    </row>
    <row r="618">
      <c r="A618" s="45" t="s">
        <v>744</v>
      </c>
      <c r="B618" s="46">
        <v>41884.0</v>
      </c>
      <c r="C618" s="45" t="s">
        <v>83</v>
      </c>
      <c r="D618" s="45" t="s">
        <v>273</v>
      </c>
      <c r="E618" s="45" t="s">
        <v>92</v>
      </c>
      <c r="F618" s="47">
        <v>1793.98</v>
      </c>
      <c r="G618" s="47">
        <v>2.0</v>
      </c>
      <c r="H618" s="47">
        <v>843.1706</v>
      </c>
    </row>
    <row r="619">
      <c r="A619" s="45" t="s">
        <v>745</v>
      </c>
      <c r="B619" s="46">
        <v>41852.0</v>
      </c>
      <c r="C619" s="45" t="s">
        <v>83</v>
      </c>
      <c r="D619" s="45" t="s">
        <v>88</v>
      </c>
      <c r="E619" s="45" t="s">
        <v>89</v>
      </c>
      <c r="F619" s="47">
        <v>19.752</v>
      </c>
      <c r="G619" s="47">
        <v>3.0</v>
      </c>
      <c r="H619" s="47">
        <v>6.9132</v>
      </c>
    </row>
    <row r="620">
      <c r="A620" s="45" t="s">
        <v>746</v>
      </c>
      <c r="B620" s="48">
        <v>42002.0</v>
      </c>
      <c r="C620" s="45" t="s">
        <v>83</v>
      </c>
      <c r="D620" s="45" t="s">
        <v>107</v>
      </c>
      <c r="E620" s="45" t="s">
        <v>89</v>
      </c>
      <c r="F620" s="47">
        <v>23.976</v>
      </c>
      <c r="G620" s="47">
        <v>3.0</v>
      </c>
      <c r="H620" s="47">
        <v>-5.6943</v>
      </c>
    </row>
    <row r="621">
      <c r="A621" s="45" t="s">
        <v>747</v>
      </c>
      <c r="B621" s="46">
        <v>41917.0</v>
      </c>
      <c r="C621" s="45" t="s">
        <v>83</v>
      </c>
      <c r="D621" s="45" t="s">
        <v>155</v>
      </c>
      <c r="E621" s="45" t="s">
        <v>85</v>
      </c>
      <c r="F621" s="47">
        <v>91.92</v>
      </c>
      <c r="G621" s="47">
        <v>5.0</v>
      </c>
      <c r="H621" s="47">
        <v>11.49</v>
      </c>
    </row>
    <row r="622">
      <c r="A622" s="45" t="s">
        <v>748</v>
      </c>
      <c r="B622" s="46">
        <v>41780.0</v>
      </c>
      <c r="C622" s="45" t="s">
        <v>90</v>
      </c>
      <c r="D622" s="45" t="s">
        <v>208</v>
      </c>
      <c r="E622" s="45" t="s">
        <v>85</v>
      </c>
      <c r="F622" s="47">
        <v>447.86</v>
      </c>
      <c r="G622" s="47">
        <v>7.0</v>
      </c>
      <c r="H622" s="47">
        <v>219.4514</v>
      </c>
    </row>
    <row r="623">
      <c r="A623" s="45" t="s">
        <v>749</v>
      </c>
      <c r="B623" s="46">
        <v>41944.0</v>
      </c>
      <c r="C623" s="45" t="s">
        <v>87</v>
      </c>
      <c r="D623" s="45" t="s">
        <v>133</v>
      </c>
      <c r="E623" s="45" t="s">
        <v>92</v>
      </c>
      <c r="F623" s="47">
        <v>69.52</v>
      </c>
      <c r="G623" s="47">
        <v>2.0</v>
      </c>
      <c r="H623" s="47">
        <v>19.4656</v>
      </c>
    </row>
    <row r="624">
      <c r="A624" s="45" t="s">
        <v>750</v>
      </c>
      <c r="B624" s="46">
        <v>41712.0</v>
      </c>
      <c r="C624" s="45" t="s">
        <v>90</v>
      </c>
      <c r="D624" s="45" t="s">
        <v>114</v>
      </c>
      <c r="E624" s="45" t="s">
        <v>99</v>
      </c>
      <c r="F624" s="47">
        <v>574.91</v>
      </c>
      <c r="G624" s="47">
        <v>2.0</v>
      </c>
      <c r="H624" s="47">
        <v>156.047</v>
      </c>
    </row>
    <row r="625">
      <c r="A625" s="45" t="s">
        <v>751</v>
      </c>
      <c r="B625" s="46">
        <v>41825.0</v>
      </c>
      <c r="C625" s="45" t="s">
        <v>87</v>
      </c>
      <c r="D625" s="45" t="s">
        <v>221</v>
      </c>
      <c r="E625" s="45" t="s">
        <v>92</v>
      </c>
      <c r="F625" s="47">
        <v>4.368</v>
      </c>
      <c r="G625" s="47">
        <v>3.0</v>
      </c>
      <c r="H625" s="47">
        <v>0.3822</v>
      </c>
    </row>
    <row r="626">
      <c r="A626" s="45" t="s">
        <v>752</v>
      </c>
      <c r="B626" s="46">
        <v>41688.0</v>
      </c>
      <c r="C626" s="45" t="s">
        <v>83</v>
      </c>
      <c r="D626" s="45" t="s">
        <v>98</v>
      </c>
      <c r="E626" s="45" t="s">
        <v>99</v>
      </c>
      <c r="F626" s="47">
        <v>12.624</v>
      </c>
      <c r="G626" s="47">
        <v>2.0</v>
      </c>
      <c r="H626" s="47">
        <v>-2.5248</v>
      </c>
    </row>
    <row r="627">
      <c r="A627" s="45" t="s">
        <v>753</v>
      </c>
      <c r="B627" s="48">
        <v>42000.0</v>
      </c>
      <c r="C627" s="45" t="s">
        <v>87</v>
      </c>
      <c r="D627" s="45" t="s">
        <v>255</v>
      </c>
      <c r="E627" s="45" t="s">
        <v>92</v>
      </c>
      <c r="F627" s="47">
        <v>23.92</v>
      </c>
      <c r="G627" s="47">
        <v>4.0</v>
      </c>
      <c r="H627" s="47">
        <v>11.7208</v>
      </c>
    </row>
    <row r="628">
      <c r="A628" s="45" t="s">
        <v>754</v>
      </c>
      <c r="B628" s="46">
        <v>41821.0</v>
      </c>
      <c r="C628" s="45" t="s">
        <v>87</v>
      </c>
      <c r="D628" s="45" t="s">
        <v>119</v>
      </c>
      <c r="E628" s="45" t="s">
        <v>89</v>
      </c>
      <c r="F628" s="47">
        <v>19.92</v>
      </c>
      <c r="G628" s="47">
        <v>5.0</v>
      </c>
      <c r="H628" s="47">
        <v>6.972</v>
      </c>
    </row>
    <row r="629">
      <c r="A629" s="45" t="s">
        <v>755</v>
      </c>
      <c r="B629" s="46">
        <v>41916.0</v>
      </c>
      <c r="C629" s="45" t="s">
        <v>83</v>
      </c>
      <c r="D629" s="45" t="s">
        <v>88</v>
      </c>
      <c r="E629" s="45" t="s">
        <v>89</v>
      </c>
      <c r="F629" s="47">
        <v>14.45</v>
      </c>
      <c r="G629" s="47">
        <v>5.0</v>
      </c>
      <c r="H629" s="47">
        <v>6.7915</v>
      </c>
    </row>
    <row r="630">
      <c r="A630" s="45" t="s">
        <v>756</v>
      </c>
      <c r="B630" s="46">
        <v>41946.0</v>
      </c>
      <c r="C630" s="45" t="s">
        <v>90</v>
      </c>
      <c r="D630" s="45" t="s">
        <v>88</v>
      </c>
      <c r="E630" s="45" t="s">
        <v>89</v>
      </c>
      <c r="F630" s="47">
        <v>6.72</v>
      </c>
      <c r="G630" s="47">
        <v>4.0</v>
      </c>
      <c r="H630" s="47">
        <v>3.36</v>
      </c>
    </row>
    <row r="631">
      <c r="A631" s="45" t="s">
        <v>757</v>
      </c>
      <c r="B631" s="46">
        <v>41735.0</v>
      </c>
      <c r="C631" s="45" t="s">
        <v>87</v>
      </c>
      <c r="D631" s="45" t="s">
        <v>88</v>
      </c>
      <c r="E631" s="45" t="s">
        <v>89</v>
      </c>
      <c r="F631" s="47">
        <v>70.95</v>
      </c>
      <c r="G631" s="47">
        <v>3.0</v>
      </c>
      <c r="H631" s="47">
        <v>18.447</v>
      </c>
    </row>
    <row r="632">
      <c r="A632" s="45" t="s">
        <v>758</v>
      </c>
      <c r="B632" s="48">
        <v>41967.0</v>
      </c>
      <c r="C632" s="45" t="s">
        <v>83</v>
      </c>
      <c r="D632" s="45" t="s">
        <v>155</v>
      </c>
      <c r="E632" s="45" t="s">
        <v>85</v>
      </c>
      <c r="F632" s="47">
        <v>35.168</v>
      </c>
      <c r="G632" s="47">
        <v>7.0</v>
      </c>
      <c r="H632" s="47">
        <v>9.6712</v>
      </c>
    </row>
    <row r="633">
      <c r="A633" s="45" t="s">
        <v>759</v>
      </c>
      <c r="B633" s="48">
        <v>41989.0</v>
      </c>
      <c r="C633" s="45" t="s">
        <v>87</v>
      </c>
      <c r="D633" s="45" t="s">
        <v>91</v>
      </c>
      <c r="E633" s="45" t="s">
        <v>92</v>
      </c>
      <c r="F633" s="47">
        <v>1013.832</v>
      </c>
      <c r="G633" s="47">
        <v>9.0</v>
      </c>
      <c r="H633" s="47">
        <v>101.3832</v>
      </c>
    </row>
    <row r="634">
      <c r="A634" s="45" t="s">
        <v>760</v>
      </c>
      <c r="B634" s="46">
        <v>41863.0</v>
      </c>
      <c r="C634" s="45" t="s">
        <v>83</v>
      </c>
      <c r="D634" s="45" t="s">
        <v>109</v>
      </c>
      <c r="E634" s="45" t="s">
        <v>92</v>
      </c>
      <c r="F634" s="47">
        <v>14.04</v>
      </c>
      <c r="G634" s="47">
        <v>3.0</v>
      </c>
      <c r="H634" s="47">
        <v>6.7392</v>
      </c>
    </row>
    <row r="635">
      <c r="A635" s="45" t="s">
        <v>761</v>
      </c>
      <c r="B635" s="46">
        <v>41903.0</v>
      </c>
      <c r="C635" s="45" t="s">
        <v>83</v>
      </c>
      <c r="D635" s="45" t="s">
        <v>88</v>
      </c>
      <c r="E635" s="45" t="s">
        <v>89</v>
      </c>
      <c r="F635" s="47">
        <v>15.56</v>
      </c>
      <c r="G635" s="47">
        <v>2.0</v>
      </c>
      <c r="H635" s="47">
        <v>7.3132</v>
      </c>
    </row>
    <row r="636">
      <c r="A636" s="45" t="s">
        <v>762</v>
      </c>
      <c r="B636" s="46">
        <v>41915.0</v>
      </c>
      <c r="C636" s="45" t="s">
        <v>83</v>
      </c>
      <c r="D636" s="45" t="s">
        <v>114</v>
      </c>
      <c r="E636" s="45" t="s">
        <v>99</v>
      </c>
      <c r="F636" s="47">
        <v>258.279</v>
      </c>
      <c r="G636" s="47">
        <v>3.0</v>
      </c>
      <c r="H636" s="47">
        <v>-70.1043</v>
      </c>
    </row>
    <row r="637">
      <c r="A637" s="45" t="s">
        <v>763</v>
      </c>
      <c r="B637" s="48">
        <v>41972.0</v>
      </c>
      <c r="C637" s="45" t="s">
        <v>83</v>
      </c>
      <c r="D637" s="45" t="s">
        <v>88</v>
      </c>
      <c r="E637" s="45" t="s">
        <v>89</v>
      </c>
      <c r="F637" s="47">
        <v>575.92</v>
      </c>
      <c r="G637" s="47">
        <v>2.0</v>
      </c>
      <c r="H637" s="47">
        <v>71.99</v>
      </c>
    </row>
    <row r="638">
      <c r="A638" s="45" t="s">
        <v>764</v>
      </c>
      <c r="B638" s="46">
        <v>41975.0</v>
      </c>
      <c r="C638" s="45" t="s">
        <v>87</v>
      </c>
      <c r="D638" s="45" t="s">
        <v>354</v>
      </c>
      <c r="E638" s="45" t="s">
        <v>85</v>
      </c>
      <c r="F638" s="47">
        <v>60.72</v>
      </c>
      <c r="G638" s="47">
        <v>3.0</v>
      </c>
      <c r="H638" s="47">
        <v>23.6808</v>
      </c>
    </row>
    <row r="639">
      <c r="A639" s="45" t="s">
        <v>765</v>
      </c>
      <c r="B639" s="48">
        <v>41996.0</v>
      </c>
      <c r="C639" s="45" t="s">
        <v>83</v>
      </c>
      <c r="D639" s="45" t="s">
        <v>91</v>
      </c>
      <c r="E639" s="45" t="s">
        <v>92</v>
      </c>
      <c r="F639" s="47">
        <v>45.528</v>
      </c>
      <c r="G639" s="47">
        <v>3.0</v>
      </c>
      <c r="H639" s="47">
        <v>15.9348</v>
      </c>
    </row>
    <row r="640">
      <c r="A640" s="45" t="s">
        <v>766</v>
      </c>
      <c r="B640" s="46">
        <v>41687.0</v>
      </c>
      <c r="C640" s="45" t="s">
        <v>83</v>
      </c>
      <c r="D640" s="45" t="s">
        <v>114</v>
      </c>
      <c r="E640" s="45" t="s">
        <v>99</v>
      </c>
      <c r="F640" s="47">
        <v>54.208</v>
      </c>
      <c r="G640" s="47">
        <v>14.0</v>
      </c>
      <c r="H640" s="47">
        <v>8.8088</v>
      </c>
    </row>
    <row r="641">
      <c r="A641" s="45" t="s">
        <v>767</v>
      </c>
      <c r="B641" s="48">
        <v>41986.0</v>
      </c>
      <c r="C641" s="45" t="s">
        <v>83</v>
      </c>
      <c r="D641" s="45" t="s">
        <v>98</v>
      </c>
      <c r="E641" s="45" t="s">
        <v>99</v>
      </c>
      <c r="F641" s="47">
        <v>2.92</v>
      </c>
      <c r="G641" s="47">
        <v>1.0</v>
      </c>
      <c r="H641" s="47">
        <v>0.365</v>
      </c>
    </row>
    <row r="642">
      <c r="A642" s="45" t="s">
        <v>768</v>
      </c>
      <c r="B642" s="46">
        <v>41980.0</v>
      </c>
      <c r="C642" s="45" t="s">
        <v>90</v>
      </c>
      <c r="D642" s="45" t="s">
        <v>88</v>
      </c>
      <c r="E642" s="45" t="s">
        <v>89</v>
      </c>
      <c r="F642" s="47">
        <v>164.88</v>
      </c>
      <c r="G642" s="47">
        <v>3.0</v>
      </c>
      <c r="H642" s="47">
        <v>80.7912</v>
      </c>
    </row>
    <row r="643">
      <c r="A643" s="45" t="s">
        <v>769</v>
      </c>
      <c r="B643" s="46">
        <v>41741.0</v>
      </c>
      <c r="C643" s="45" t="s">
        <v>87</v>
      </c>
      <c r="D643" s="45" t="s">
        <v>88</v>
      </c>
      <c r="E643" s="45" t="s">
        <v>89</v>
      </c>
      <c r="F643" s="47">
        <v>1075.088</v>
      </c>
      <c r="G643" s="47">
        <v>14.0</v>
      </c>
      <c r="H643" s="47">
        <v>94.0702</v>
      </c>
    </row>
    <row r="644">
      <c r="A644" s="45" t="s">
        <v>770</v>
      </c>
      <c r="B644" s="48">
        <v>41941.0</v>
      </c>
      <c r="C644" s="45" t="s">
        <v>83</v>
      </c>
      <c r="D644" s="45" t="s">
        <v>114</v>
      </c>
      <c r="E644" s="45" t="s">
        <v>99</v>
      </c>
      <c r="F644" s="47">
        <v>2735.952</v>
      </c>
      <c r="G644" s="47">
        <v>6.0</v>
      </c>
      <c r="H644" s="47">
        <v>341.994</v>
      </c>
    </row>
    <row r="645">
      <c r="A645" s="45" t="s">
        <v>771</v>
      </c>
      <c r="B645" s="46">
        <v>41862.0</v>
      </c>
      <c r="C645" s="45" t="s">
        <v>83</v>
      </c>
      <c r="D645" s="45" t="s">
        <v>84</v>
      </c>
      <c r="E645" s="45" t="s">
        <v>85</v>
      </c>
      <c r="F645" s="47">
        <v>375.34</v>
      </c>
      <c r="G645" s="47">
        <v>1.0</v>
      </c>
      <c r="H645" s="47">
        <v>18.767</v>
      </c>
    </row>
    <row r="646">
      <c r="A646" s="45" t="s">
        <v>772</v>
      </c>
      <c r="B646" s="46">
        <v>41859.0</v>
      </c>
      <c r="C646" s="45" t="s">
        <v>83</v>
      </c>
      <c r="D646" s="45" t="s">
        <v>88</v>
      </c>
      <c r="E646" s="45" t="s">
        <v>89</v>
      </c>
      <c r="F646" s="47">
        <v>423.28</v>
      </c>
      <c r="G646" s="47">
        <v>11.0</v>
      </c>
      <c r="H646" s="47">
        <v>110.0528</v>
      </c>
    </row>
    <row r="647">
      <c r="A647" s="45" t="s">
        <v>773</v>
      </c>
      <c r="B647" s="48">
        <v>41964.0</v>
      </c>
      <c r="C647" s="45" t="s">
        <v>90</v>
      </c>
      <c r="D647" s="45" t="s">
        <v>88</v>
      </c>
      <c r="E647" s="45" t="s">
        <v>89</v>
      </c>
      <c r="F647" s="47">
        <v>6.58</v>
      </c>
      <c r="G647" s="47">
        <v>2.0</v>
      </c>
      <c r="H647" s="47">
        <v>3.0268</v>
      </c>
    </row>
    <row r="648">
      <c r="A648" s="45" t="s">
        <v>774</v>
      </c>
      <c r="B648" s="46">
        <v>41874.0</v>
      </c>
      <c r="C648" s="45" t="s">
        <v>87</v>
      </c>
      <c r="D648" s="45" t="s">
        <v>88</v>
      </c>
      <c r="E648" s="45" t="s">
        <v>89</v>
      </c>
      <c r="F648" s="47">
        <v>49.568</v>
      </c>
      <c r="G648" s="47">
        <v>2.0</v>
      </c>
      <c r="H648" s="47">
        <v>17.3488</v>
      </c>
    </row>
    <row r="649">
      <c r="A649" s="45" t="s">
        <v>775</v>
      </c>
      <c r="B649" s="48">
        <v>41994.0</v>
      </c>
      <c r="C649" s="45" t="s">
        <v>83</v>
      </c>
      <c r="D649" s="45" t="s">
        <v>88</v>
      </c>
      <c r="E649" s="45" t="s">
        <v>89</v>
      </c>
      <c r="F649" s="47">
        <v>1325.76</v>
      </c>
      <c r="G649" s="47">
        <v>6.0</v>
      </c>
      <c r="H649" s="47">
        <v>149.148</v>
      </c>
    </row>
    <row r="650">
      <c r="A650" s="45" t="s">
        <v>776</v>
      </c>
      <c r="B650" s="46">
        <v>41812.0</v>
      </c>
      <c r="C650" s="45" t="s">
        <v>83</v>
      </c>
      <c r="D650" s="45" t="s">
        <v>121</v>
      </c>
      <c r="E650" s="45" t="s">
        <v>85</v>
      </c>
      <c r="F650" s="47">
        <v>170.058</v>
      </c>
      <c r="G650" s="47">
        <v>3.0</v>
      </c>
      <c r="H650" s="47">
        <v>-4.8588</v>
      </c>
    </row>
    <row r="651">
      <c r="A651" s="45" t="s">
        <v>777</v>
      </c>
      <c r="B651" s="46">
        <v>41745.0</v>
      </c>
      <c r="C651" s="45" t="s">
        <v>87</v>
      </c>
      <c r="D651" s="45" t="s">
        <v>140</v>
      </c>
      <c r="E651" s="45" t="s">
        <v>92</v>
      </c>
      <c r="F651" s="47">
        <v>39.072</v>
      </c>
      <c r="G651" s="47">
        <v>6.0</v>
      </c>
      <c r="H651" s="47">
        <v>9.768</v>
      </c>
    </row>
    <row r="652">
      <c r="A652" s="45" t="s">
        <v>778</v>
      </c>
      <c r="B652" s="48">
        <v>41931.0</v>
      </c>
      <c r="C652" s="45" t="s">
        <v>87</v>
      </c>
      <c r="D652" s="45" t="s">
        <v>88</v>
      </c>
      <c r="E652" s="45" t="s">
        <v>89</v>
      </c>
      <c r="F652" s="47">
        <v>2.992</v>
      </c>
      <c r="G652" s="47">
        <v>1.0</v>
      </c>
      <c r="H652" s="47">
        <v>1.122</v>
      </c>
    </row>
    <row r="653">
      <c r="A653" s="45" t="s">
        <v>779</v>
      </c>
      <c r="B653" s="46">
        <v>41763.0</v>
      </c>
      <c r="C653" s="45" t="s">
        <v>83</v>
      </c>
      <c r="D653" s="45" t="s">
        <v>436</v>
      </c>
      <c r="E653" s="45" t="s">
        <v>85</v>
      </c>
      <c r="F653" s="47">
        <v>27.46</v>
      </c>
      <c r="G653" s="47">
        <v>2.0</v>
      </c>
      <c r="H653" s="47">
        <v>9.8856</v>
      </c>
    </row>
    <row r="654">
      <c r="A654" s="45" t="s">
        <v>780</v>
      </c>
      <c r="B654" s="46">
        <v>41979.0</v>
      </c>
      <c r="C654" s="45" t="s">
        <v>83</v>
      </c>
      <c r="D654" s="45" t="s">
        <v>221</v>
      </c>
      <c r="E654" s="45" t="s">
        <v>92</v>
      </c>
      <c r="F654" s="47">
        <v>42.208</v>
      </c>
      <c r="G654" s="47">
        <v>2.0</v>
      </c>
      <c r="H654" s="47">
        <v>13.7176</v>
      </c>
    </row>
    <row r="655">
      <c r="A655" s="45" t="s">
        <v>781</v>
      </c>
      <c r="B655" s="46">
        <v>41946.0</v>
      </c>
      <c r="C655" s="45" t="s">
        <v>83</v>
      </c>
      <c r="D655" s="45" t="s">
        <v>436</v>
      </c>
      <c r="E655" s="45" t="s">
        <v>85</v>
      </c>
      <c r="F655" s="47">
        <v>11.64</v>
      </c>
      <c r="G655" s="47">
        <v>3.0</v>
      </c>
      <c r="H655" s="47">
        <v>3.3756</v>
      </c>
    </row>
    <row r="656">
      <c r="A656" s="45" t="s">
        <v>782</v>
      </c>
      <c r="B656" s="48">
        <v>41954.0</v>
      </c>
      <c r="C656" s="45" t="s">
        <v>87</v>
      </c>
      <c r="D656" s="45" t="s">
        <v>121</v>
      </c>
      <c r="E656" s="45" t="s">
        <v>85</v>
      </c>
      <c r="F656" s="47">
        <v>23.968</v>
      </c>
      <c r="G656" s="47">
        <v>2.0</v>
      </c>
      <c r="H656" s="47">
        <v>7.7896</v>
      </c>
    </row>
    <row r="657">
      <c r="A657" s="45" t="s">
        <v>783</v>
      </c>
      <c r="B657" s="46">
        <v>41701.0</v>
      </c>
      <c r="C657" s="45" t="s">
        <v>83</v>
      </c>
      <c r="D657" s="45" t="s">
        <v>140</v>
      </c>
      <c r="E657" s="45" t="s">
        <v>92</v>
      </c>
      <c r="F657" s="47">
        <v>19.456</v>
      </c>
      <c r="G657" s="47">
        <v>4.0</v>
      </c>
      <c r="H657" s="47">
        <v>3.4048</v>
      </c>
    </row>
    <row r="658">
      <c r="A658" s="45" t="s">
        <v>784</v>
      </c>
      <c r="B658" s="46">
        <v>41771.0</v>
      </c>
      <c r="C658" s="45" t="s">
        <v>83</v>
      </c>
      <c r="D658" s="45" t="s">
        <v>208</v>
      </c>
      <c r="E658" s="45" t="s">
        <v>85</v>
      </c>
      <c r="F658" s="47">
        <v>700.056</v>
      </c>
      <c r="G658" s="47">
        <v>3.0</v>
      </c>
      <c r="H658" s="47">
        <v>-130.0104</v>
      </c>
    </row>
    <row r="659">
      <c r="A659" s="45" t="s">
        <v>785</v>
      </c>
      <c r="B659" s="46">
        <v>41759.0</v>
      </c>
      <c r="C659" s="45" t="s">
        <v>83</v>
      </c>
      <c r="D659" s="45" t="s">
        <v>172</v>
      </c>
      <c r="E659" s="45" t="s">
        <v>92</v>
      </c>
      <c r="F659" s="47">
        <v>47.79</v>
      </c>
      <c r="G659" s="47">
        <v>3.0</v>
      </c>
      <c r="H659" s="47">
        <v>16.2486</v>
      </c>
    </row>
    <row r="660">
      <c r="A660" s="45" t="s">
        <v>786</v>
      </c>
      <c r="B660" s="46">
        <v>41904.0</v>
      </c>
      <c r="C660" s="45" t="s">
        <v>83</v>
      </c>
      <c r="D660" s="45" t="s">
        <v>84</v>
      </c>
      <c r="E660" s="45" t="s">
        <v>85</v>
      </c>
      <c r="F660" s="47">
        <v>97.44</v>
      </c>
      <c r="G660" s="47">
        <v>3.0</v>
      </c>
      <c r="H660" s="47">
        <v>35.0784</v>
      </c>
    </row>
    <row r="661">
      <c r="A661" s="45" t="s">
        <v>787</v>
      </c>
      <c r="B661" s="46">
        <v>41863.0</v>
      </c>
      <c r="C661" s="45" t="s">
        <v>90</v>
      </c>
      <c r="D661" s="45" t="s">
        <v>91</v>
      </c>
      <c r="E661" s="45" t="s">
        <v>92</v>
      </c>
      <c r="F661" s="47">
        <v>31.104</v>
      </c>
      <c r="G661" s="47">
        <v>6.0</v>
      </c>
      <c r="H661" s="47">
        <v>10.8864</v>
      </c>
    </row>
    <row r="662">
      <c r="A662" s="45" t="s">
        <v>788</v>
      </c>
      <c r="B662" s="48">
        <v>41997.0</v>
      </c>
      <c r="C662" s="45" t="s">
        <v>83</v>
      </c>
      <c r="D662" s="45" t="s">
        <v>155</v>
      </c>
      <c r="E662" s="45" t="s">
        <v>85</v>
      </c>
      <c r="F662" s="47">
        <v>30.36</v>
      </c>
      <c r="G662" s="47">
        <v>5.0</v>
      </c>
      <c r="H662" s="47">
        <v>8.7285</v>
      </c>
    </row>
    <row r="663">
      <c r="A663" s="45" t="s">
        <v>789</v>
      </c>
      <c r="B663" s="46">
        <v>41807.0</v>
      </c>
      <c r="C663" s="45" t="s">
        <v>83</v>
      </c>
      <c r="D663" s="45" t="s">
        <v>114</v>
      </c>
      <c r="E663" s="45" t="s">
        <v>99</v>
      </c>
      <c r="F663" s="47">
        <v>62.016</v>
      </c>
      <c r="G663" s="47">
        <v>2.0</v>
      </c>
      <c r="H663" s="47">
        <v>22.4808</v>
      </c>
    </row>
    <row r="664">
      <c r="A664" s="45" t="s">
        <v>790</v>
      </c>
      <c r="B664" s="46">
        <v>41785.0</v>
      </c>
      <c r="C664" s="45" t="s">
        <v>87</v>
      </c>
      <c r="D664" s="45" t="s">
        <v>88</v>
      </c>
      <c r="E664" s="45" t="s">
        <v>89</v>
      </c>
      <c r="F664" s="47">
        <v>290.666</v>
      </c>
      <c r="G664" s="47">
        <v>2.0</v>
      </c>
      <c r="H664" s="47">
        <v>27.3568</v>
      </c>
    </row>
    <row r="665">
      <c r="A665" s="45" t="s">
        <v>791</v>
      </c>
      <c r="B665" s="46">
        <v>41902.0</v>
      </c>
      <c r="C665" s="45" t="s">
        <v>83</v>
      </c>
      <c r="D665" s="45" t="s">
        <v>88</v>
      </c>
      <c r="E665" s="45" t="s">
        <v>89</v>
      </c>
      <c r="F665" s="47">
        <v>9.96</v>
      </c>
      <c r="G665" s="47">
        <v>2.0</v>
      </c>
      <c r="H665" s="47">
        <v>4.5816</v>
      </c>
    </row>
    <row r="666">
      <c r="A666" s="45" t="s">
        <v>792</v>
      </c>
      <c r="B666" s="46">
        <v>41697.0</v>
      </c>
      <c r="C666" s="45" t="s">
        <v>83</v>
      </c>
      <c r="D666" s="45" t="s">
        <v>155</v>
      </c>
      <c r="E666" s="45" t="s">
        <v>85</v>
      </c>
      <c r="F666" s="47">
        <v>19.456</v>
      </c>
      <c r="G666" s="47">
        <v>4.0</v>
      </c>
      <c r="H666" s="47">
        <v>3.4048</v>
      </c>
    </row>
    <row r="667">
      <c r="A667" s="45" t="s">
        <v>793</v>
      </c>
      <c r="B667" s="46">
        <v>41705.0</v>
      </c>
      <c r="C667" s="45" t="s">
        <v>83</v>
      </c>
      <c r="D667" s="45" t="s">
        <v>119</v>
      </c>
      <c r="E667" s="45" t="s">
        <v>89</v>
      </c>
      <c r="F667" s="47">
        <v>48.712</v>
      </c>
      <c r="G667" s="47">
        <v>1.0</v>
      </c>
      <c r="H667" s="47">
        <v>5.4801</v>
      </c>
    </row>
    <row r="668">
      <c r="A668" s="45" t="s">
        <v>794</v>
      </c>
      <c r="B668" s="48">
        <v>41993.0</v>
      </c>
      <c r="C668" s="45" t="s">
        <v>83</v>
      </c>
      <c r="D668" s="45" t="s">
        <v>88</v>
      </c>
      <c r="E668" s="45" t="s">
        <v>89</v>
      </c>
      <c r="F668" s="47">
        <v>487.984</v>
      </c>
      <c r="G668" s="47">
        <v>2.0</v>
      </c>
      <c r="H668" s="47">
        <v>152.495</v>
      </c>
    </row>
    <row r="669">
      <c r="A669" s="45" t="s">
        <v>795</v>
      </c>
      <c r="B669" s="46">
        <v>41901.0</v>
      </c>
      <c r="C669" s="45" t="s">
        <v>87</v>
      </c>
      <c r="D669" s="45" t="s">
        <v>88</v>
      </c>
      <c r="E669" s="45" t="s">
        <v>89</v>
      </c>
      <c r="F669" s="47">
        <v>7.16</v>
      </c>
      <c r="G669" s="47">
        <v>2.0</v>
      </c>
      <c r="H669" s="47">
        <v>3.58</v>
      </c>
    </row>
    <row r="670">
      <c r="A670" s="45" t="s">
        <v>796</v>
      </c>
      <c r="B670" s="46">
        <v>41859.0</v>
      </c>
      <c r="C670" s="45" t="s">
        <v>83</v>
      </c>
      <c r="D670" s="45" t="s">
        <v>91</v>
      </c>
      <c r="E670" s="45" t="s">
        <v>92</v>
      </c>
      <c r="F670" s="47">
        <v>155.456</v>
      </c>
      <c r="G670" s="47">
        <v>4.0</v>
      </c>
      <c r="H670" s="47">
        <v>-7.7728</v>
      </c>
    </row>
    <row r="671">
      <c r="A671" s="45" t="s">
        <v>797</v>
      </c>
      <c r="B671" s="46">
        <v>41818.0</v>
      </c>
      <c r="C671" s="45" t="s">
        <v>87</v>
      </c>
      <c r="D671" s="45" t="s">
        <v>103</v>
      </c>
      <c r="E671" s="45" t="s">
        <v>99</v>
      </c>
      <c r="F671" s="47">
        <v>6.08</v>
      </c>
      <c r="G671" s="47">
        <v>1.0</v>
      </c>
      <c r="H671" s="47">
        <v>3.04</v>
      </c>
    </row>
    <row r="672">
      <c r="A672" s="45" t="s">
        <v>798</v>
      </c>
      <c r="B672" s="46">
        <v>41652.0</v>
      </c>
      <c r="C672" s="45" t="s">
        <v>83</v>
      </c>
      <c r="D672" s="45" t="s">
        <v>88</v>
      </c>
      <c r="E672" s="45" t="s">
        <v>89</v>
      </c>
      <c r="F672" s="47">
        <v>1325.85</v>
      </c>
      <c r="G672" s="47">
        <v>5.0</v>
      </c>
      <c r="H672" s="47">
        <v>238.653</v>
      </c>
    </row>
    <row r="673">
      <c r="A673" s="45" t="s">
        <v>799</v>
      </c>
      <c r="B673" s="46">
        <v>41840.0</v>
      </c>
      <c r="C673" s="45" t="s">
        <v>83</v>
      </c>
      <c r="D673" s="45" t="s">
        <v>88</v>
      </c>
      <c r="E673" s="45" t="s">
        <v>89</v>
      </c>
      <c r="F673" s="47">
        <v>89.712</v>
      </c>
      <c r="G673" s="47">
        <v>6.0</v>
      </c>
      <c r="H673" s="47">
        <v>30.2778</v>
      </c>
    </row>
    <row r="674">
      <c r="A674" s="45" t="s">
        <v>800</v>
      </c>
      <c r="B674" s="46">
        <v>41714.0</v>
      </c>
      <c r="C674" s="45" t="s">
        <v>90</v>
      </c>
      <c r="D674" s="45" t="s">
        <v>140</v>
      </c>
      <c r="E674" s="45" t="s">
        <v>92</v>
      </c>
      <c r="F674" s="47">
        <v>471.92</v>
      </c>
      <c r="G674" s="47">
        <v>2.0</v>
      </c>
      <c r="H674" s="47">
        <v>29.495</v>
      </c>
    </row>
    <row r="675">
      <c r="A675" s="45" t="s">
        <v>801</v>
      </c>
      <c r="B675" s="46">
        <v>41712.0</v>
      </c>
      <c r="C675" s="45" t="s">
        <v>87</v>
      </c>
      <c r="D675" s="45" t="s">
        <v>88</v>
      </c>
      <c r="E675" s="45" t="s">
        <v>89</v>
      </c>
      <c r="F675" s="47">
        <v>10.56</v>
      </c>
      <c r="G675" s="47">
        <v>2.0</v>
      </c>
      <c r="H675" s="47">
        <v>4.752</v>
      </c>
    </row>
    <row r="676">
      <c r="A676" s="45" t="s">
        <v>802</v>
      </c>
      <c r="B676" s="48">
        <v>42004.0</v>
      </c>
      <c r="C676" s="45" t="s">
        <v>87</v>
      </c>
      <c r="D676" s="45" t="s">
        <v>84</v>
      </c>
      <c r="E676" s="45" t="s">
        <v>85</v>
      </c>
      <c r="F676" s="47">
        <v>34.77</v>
      </c>
      <c r="G676" s="47">
        <v>3.0</v>
      </c>
      <c r="H676" s="47">
        <v>11.4741</v>
      </c>
    </row>
    <row r="677">
      <c r="A677" s="45" t="s">
        <v>803</v>
      </c>
      <c r="B677" s="46">
        <v>41884.0</v>
      </c>
      <c r="C677" s="45" t="s">
        <v>83</v>
      </c>
      <c r="D677" s="45" t="s">
        <v>84</v>
      </c>
      <c r="E677" s="45" t="s">
        <v>85</v>
      </c>
      <c r="F677" s="47">
        <v>19.9</v>
      </c>
      <c r="G677" s="47">
        <v>1.0</v>
      </c>
      <c r="H677" s="47">
        <v>8.955</v>
      </c>
    </row>
    <row r="678">
      <c r="A678" s="45" t="s">
        <v>804</v>
      </c>
      <c r="B678" s="46">
        <v>41825.0</v>
      </c>
      <c r="C678" s="45" t="s">
        <v>83</v>
      </c>
      <c r="D678" s="45" t="s">
        <v>172</v>
      </c>
      <c r="E678" s="45" t="s">
        <v>92</v>
      </c>
      <c r="F678" s="47">
        <v>479.97</v>
      </c>
      <c r="G678" s="47">
        <v>3.0</v>
      </c>
      <c r="H678" s="47">
        <v>163.1898</v>
      </c>
    </row>
    <row r="679">
      <c r="A679" s="45" t="s">
        <v>805</v>
      </c>
      <c r="B679" s="46">
        <v>41915.0</v>
      </c>
      <c r="C679" s="45" t="s">
        <v>87</v>
      </c>
      <c r="D679" s="45" t="s">
        <v>88</v>
      </c>
      <c r="E679" s="45" t="s">
        <v>89</v>
      </c>
      <c r="F679" s="47">
        <v>143.432</v>
      </c>
      <c r="G679" s="47">
        <v>1.0</v>
      </c>
      <c r="H679" s="47">
        <v>3.5858</v>
      </c>
    </row>
    <row r="680">
      <c r="A680" s="45" t="s">
        <v>806</v>
      </c>
      <c r="B680" s="48">
        <v>41923.0</v>
      </c>
      <c r="C680" s="45" t="s">
        <v>83</v>
      </c>
      <c r="D680" s="45" t="s">
        <v>88</v>
      </c>
      <c r="E680" s="45" t="s">
        <v>89</v>
      </c>
      <c r="F680" s="47">
        <v>31.92</v>
      </c>
      <c r="G680" s="47">
        <v>4.0</v>
      </c>
      <c r="H680" s="47">
        <v>8.2992</v>
      </c>
    </row>
    <row r="681">
      <c r="A681" s="45" t="s">
        <v>807</v>
      </c>
      <c r="B681" s="46">
        <v>41785.0</v>
      </c>
      <c r="C681" s="45" t="s">
        <v>83</v>
      </c>
      <c r="D681" s="45" t="s">
        <v>88</v>
      </c>
      <c r="E681" s="45" t="s">
        <v>89</v>
      </c>
      <c r="F681" s="47">
        <v>225.296</v>
      </c>
      <c r="G681" s="47">
        <v>2.0</v>
      </c>
      <c r="H681" s="47">
        <v>22.5296</v>
      </c>
    </row>
    <row r="682">
      <c r="A682" s="45" t="s">
        <v>808</v>
      </c>
      <c r="B682" s="46">
        <v>41750.0</v>
      </c>
      <c r="C682" s="45" t="s">
        <v>83</v>
      </c>
      <c r="D682" s="45" t="s">
        <v>88</v>
      </c>
      <c r="E682" s="45" t="s">
        <v>89</v>
      </c>
      <c r="F682" s="47">
        <v>16.52</v>
      </c>
      <c r="G682" s="47">
        <v>5.0</v>
      </c>
      <c r="H682" s="47">
        <v>5.5755</v>
      </c>
    </row>
    <row r="683">
      <c r="A683" s="45" t="s">
        <v>809</v>
      </c>
      <c r="B683" s="46">
        <v>41904.0</v>
      </c>
      <c r="C683" s="45" t="s">
        <v>83</v>
      </c>
      <c r="D683" s="45" t="s">
        <v>88</v>
      </c>
      <c r="E683" s="45" t="s">
        <v>89</v>
      </c>
      <c r="F683" s="47">
        <v>169.45</v>
      </c>
      <c r="G683" s="47">
        <v>5.0</v>
      </c>
      <c r="H683" s="47">
        <v>42.3625</v>
      </c>
    </row>
    <row r="684">
      <c r="A684" s="45" t="s">
        <v>810</v>
      </c>
      <c r="B684" s="48">
        <v>41962.0</v>
      </c>
      <c r="C684" s="45" t="s">
        <v>90</v>
      </c>
      <c r="D684" s="45" t="s">
        <v>646</v>
      </c>
      <c r="E684" s="45" t="s">
        <v>92</v>
      </c>
      <c r="F684" s="47">
        <v>503.96</v>
      </c>
      <c r="G684" s="47">
        <v>4.0</v>
      </c>
      <c r="H684" s="47">
        <v>131.0296</v>
      </c>
    </row>
    <row r="685">
      <c r="A685" s="45" t="s">
        <v>811</v>
      </c>
      <c r="B685" s="46">
        <v>41884.0</v>
      </c>
      <c r="C685" s="45" t="s">
        <v>87</v>
      </c>
      <c r="D685" s="45" t="s">
        <v>98</v>
      </c>
      <c r="E685" s="45" t="s">
        <v>99</v>
      </c>
      <c r="F685" s="47">
        <v>559.71</v>
      </c>
      <c r="G685" s="47">
        <v>3.0</v>
      </c>
      <c r="H685" s="47">
        <v>-121.2705</v>
      </c>
    </row>
    <row r="686">
      <c r="A686" s="45" t="s">
        <v>812</v>
      </c>
      <c r="B686" s="46">
        <v>41709.0</v>
      </c>
      <c r="C686" s="45" t="s">
        <v>83</v>
      </c>
      <c r="D686" s="45" t="s">
        <v>84</v>
      </c>
      <c r="E686" s="45" t="s">
        <v>85</v>
      </c>
      <c r="F686" s="47">
        <v>108.92</v>
      </c>
      <c r="G686" s="47">
        <v>14.0</v>
      </c>
      <c r="H686" s="47">
        <v>49.014</v>
      </c>
    </row>
    <row r="687">
      <c r="A687" s="45" t="s">
        <v>813</v>
      </c>
      <c r="B687" s="48">
        <v>41953.0</v>
      </c>
      <c r="C687" s="45" t="s">
        <v>83</v>
      </c>
      <c r="D687" s="45" t="s">
        <v>88</v>
      </c>
      <c r="E687" s="45" t="s">
        <v>89</v>
      </c>
      <c r="F687" s="47">
        <v>601.536</v>
      </c>
      <c r="G687" s="47">
        <v>8.0</v>
      </c>
      <c r="H687" s="47">
        <v>60.1536</v>
      </c>
    </row>
    <row r="688">
      <c r="A688" s="45" t="s">
        <v>814</v>
      </c>
      <c r="B688" s="46">
        <v>41715.0</v>
      </c>
      <c r="C688" s="45" t="s">
        <v>83</v>
      </c>
      <c r="D688" s="45" t="s">
        <v>98</v>
      </c>
      <c r="E688" s="45" t="s">
        <v>99</v>
      </c>
      <c r="F688" s="47">
        <v>4.448</v>
      </c>
      <c r="G688" s="47">
        <v>2.0</v>
      </c>
      <c r="H688" s="47">
        <v>0.3336</v>
      </c>
    </row>
    <row r="689">
      <c r="A689" s="45" t="s">
        <v>815</v>
      </c>
      <c r="B689" s="46">
        <v>41748.0</v>
      </c>
      <c r="C689" s="45" t="s">
        <v>83</v>
      </c>
      <c r="D689" s="45" t="s">
        <v>101</v>
      </c>
      <c r="E689" s="45" t="s">
        <v>92</v>
      </c>
      <c r="F689" s="47">
        <v>58.05</v>
      </c>
      <c r="G689" s="47">
        <v>3.0</v>
      </c>
      <c r="H689" s="47">
        <v>26.703</v>
      </c>
    </row>
    <row r="690">
      <c r="A690" s="45" t="s">
        <v>816</v>
      </c>
      <c r="B690" s="48">
        <v>41967.0</v>
      </c>
      <c r="C690" s="45" t="s">
        <v>83</v>
      </c>
      <c r="D690" s="45" t="s">
        <v>88</v>
      </c>
      <c r="E690" s="45" t="s">
        <v>89</v>
      </c>
      <c r="F690" s="47">
        <v>151.72</v>
      </c>
      <c r="G690" s="47">
        <v>4.0</v>
      </c>
      <c r="H690" s="47">
        <v>27.3096</v>
      </c>
    </row>
    <row r="691">
      <c r="A691" s="45" t="s">
        <v>817</v>
      </c>
      <c r="B691" s="46">
        <v>41768.0</v>
      </c>
      <c r="C691" s="45" t="s">
        <v>87</v>
      </c>
      <c r="D691" s="45" t="s">
        <v>133</v>
      </c>
      <c r="E691" s="45" t="s">
        <v>92</v>
      </c>
      <c r="F691" s="47">
        <v>83.25</v>
      </c>
      <c r="G691" s="47">
        <v>3.0</v>
      </c>
      <c r="H691" s="47">
        <v>14.985</v>
      </c>
    </row>
    <row r="692">
      <c r="A692" s="45" t="s">
        <v>818</v>
      </c>
      <c r="B692" s="46">
        <v>41846.0</v>
      </c>
      <c r="C692" s="45" t="s">
        <v>87</v>
      </c>
      <c r="D692" s="45" t="s">
        <v>112</v>
      </c>
      <c r="E692" s="45" t="s">
        <v>89</v>
      </c>
      <c r="F692" s="47">
        <v>111.93</v>
      </c>
      <c r="G692" s="47">
        <v>7.0</v>
      </c>
      <c r="H692" s="47">
        <v>34.6983</v>
      </c>
    </row>
    <row r="693">
      <c r="A693" s="45" t="s">
        <v>819</v>
      </c>
      <c r="B693" s="46">
        <v>41896.0</v>
      </c>
      <c r="C693" s="45" t="s">
        <v>83</v>
      </c>
      <c r="D693" s="45" t="s">
        <v>109</v>
      </c>
      <c r="E693" s="45" t="s">
        <v>92</v>
      </c>
      <c r="F693" s="47">
        <v>142.4</v>
      </c>
      <c r="G693" s="47">
        <v>5.0</v>
      </c>
      <c r="H693" s="47">
        <v>52.688</v>
      </c>
    </row>
    <row r="694">
      <c r="A694" s="45" t="s">
        <v>820</v>
      </c>
      <c r="B694" s="46">
        <v>41950.0</v>
      </c>
      <c r="C694" s="45" t="s">
        <v>83</v>
      </c>
      <c r="D694" s="45" t="s">
        <v>98</v>
      </c>
      <c r="E694" s="45" t="s">
        <v>99</v>
      </c>
      <c r="F694" s="47">
        <v>683.144</v>
      </c>
      <c r="G694" s="47">
        <v>4.0</v>
      </c>
      <c r="H694" s="47">
        <v>0.0</v>
      </c>
    </row>
    <row r="695">
      <c r="A695" s="45" t="s">
        <v>821</v>
      </c>
      <c r="B695" s="46">
        <v>41815.0</v>
      </c>
      <c r="C695" s="45" t="s">
        <v>87</v>
      </c>
      <c r="D695" s="45" t="s">
        <v>88</v>
      </c>
      <c r="E695" s="45" t="s">
        <v>89</v>
      </c>
      <c r="F695" s="47">
        <v>447.84</v>
      </c>
      <c r="G695" s="47">
        <v>5.0</v>
      </c>
      <c r="H695" s="47">
        <v>11.196</v>
      </c>
    </row>
    <row r="696">
      <c r="A696" s="45" t="s">
        <v>822</v>
      </c>
      <c r="B696" s="46">
        <v>41912.0</v>
      </c>
      <c r="C696" s="45" t="s">
        <v>87</v>
      </c>
      <c r="D696" s="45" t="s">
        <v>84</v>
      </c>
      <c r="E696" s="45" t="s">
        <v>85</v>
      </c>
      <c r="F696" s="47">
        <v>15.24</v>
      </c>
      <c r="G696" s="47">
        <v>3.0</v>
      </c>
      <c r="H696" s="47">
        <v>5.1816</v>
      </c>
    </row>
    <row r="697">
      <c r="A697" s="45" t="s">
        <v>823</v>
      </c>
      <c r="B697" s="46">
        <v>41796.0</v>
      </c>
      <c r="C697" s="45" t="s">
        <v>87</v>
      </c>
      <c r="D697" s="45" t="s">
        <v>84</v>
      </c>
      <c r="E697" s="45" t="s">
        <v>85</v>
      </c>
      <c r="F697" s="47">
        <v>149.544</v>
      </c>
      <c r="G697" s="47">
        <v>9.0</v>
      </c>
      <c r="H697" s="47">
        <v>50.4711</v>
      </c>
    </row>
    <row r="698">
      <c r="A698" s="45" t="s">
        <v>824</v>
      </c>
      <c r="B698" s="48">
        <v>41966.0</v>
      </c>
      <c r="C698" s="45" t="s">
        <v>83</v>
      </c>
      <c r="D698" s="45" t="s">
        <v>95</v>
      </c>
      <c r="E698" s="45" t="s">
        <v>89</v>
      </c>
      <c r="F698" s="47">
        <v>23.472</v>
      </c>
      <c r="G698" s="47">
        <v>3.0</v>
      </c>
      <c r="H698" s="47">
        <v>8.802</v>
      </c>
    </row>
    <row r="699">
      <c r="A699" s="45" t="s">
        <v>825</v>
      </c>
      <c r="B699" s="46">
        <v>41980.0</v>
      </c>
      <c r="C699" s="45" t="s">
        <v>83</v>
      </c>
      <c r="D699" s="45" t="s">
        <v>101</v>
      </c>
      <c r="E699" s="45" t="s">
        <v>92</v>
      </c>
      <c r="F699" s="47">
        <v>105.52</v>
      </c>
      <c r="G699" s="47">
        <v>4.0</v>
      </c>
      <c r="H699" s="47">
        <v>48.5392</v>
      </c>
    </row>
    <row r="700">
      <c r="A700" s="45" t="s">
        <v>826</v>
      </c>
      <c r="B700" s="46">
        <v>41769.0</v>
      </c>
      <c r="C700" s="45" t="s">
        <v>83</v>
      </c>
      <c r="D700" s="45" t="s">
        <v>119</v>
      </c>
      <c r="E700" s="45" t="s">
        <v>89</v>
      </c>
      <c r="F700" s="47">
        <v>158.13</v>
      </c>
      <c r="G700" s="47">
        <v>3.0</v>
      </c>
      <c r="H700" s="47">
        <v>77.4837</v>
      </c>
    </row>
    <row r="701">
      <c r="A701" s="45" t="s">
        <v>827</v>
      </c>
      <c r="B701" s="48">
        <v>41971.0</v>
      </c>
      <c r="C701" s="45" t="s">
        <v>83</v>
      </c>
      <c r="D701" s="45" t="s">
        <v>88</v>
      </c>
      <c r="E701" s="45" t="s">
        <v>89</v>
      </c>
      <c r="F701" s="47">
        <v>43.68</v>
      </c>
      <c r="G701" s="47">
        <v>3.0</v>
      </c>
      <c r="H701" s="47">
        <v>11.7936</v>
      </c>
    </row>
    <row r="702">
      <c r="A702" s="45" t="s">
        <v>828</v>
      </c>
      <c r="B702" s="46">
        <v>41814.0</v>
      </c>
      <c r="C702" s="45" t="s">
        <v>83</v>
      </c>
      <c r="D702" s="45" t="s">
        <v>95</v>
      </c>
      <c r="E702" s="45" t="s">
        <v>89</v>
      </c>
      <c r="F702" s="47">
        <v>4.272</v>
      </c>
      <c r="G702" s="47">
        <v>2.0</v>
      </c>
      <c r="H702" s="47">
        <v>0.9612</v>
      </c>
    </row>
    <row r="703">
      <c r="A703" s="45" t="s">
        <v>829</v>
      </c>
      <c r="B703" s="48">
        <v>41960.0</v>
      </c>
      <c r="C703" s="45" t="s">
        <v>83</v>
      </c>
      <c r="D703" s="45" t="s">
        <v>121</v>
      </c>
      <c r="E703" s="45" t="s">
        <v>85</v>
      </c>
      <c r="F703" s="47">
        <v>12.448</v>
      </c>
      <c r="G703" s="47">
        <v>2.0</v>
      </c>
      <c r="H703" s="47">
        <v>3.89</v>
      </c>
    </row>
    <row r="704">
      <c r="A704" s="45" t="s">
        <v>830</v>
      </c>
      <c r="B704" s="46">
        <v>41901.0</v>
      </c>
      <c r="C704" s="45" t="s">
        <v>90</v>
      </c>
      <c r="D704" s="45" t="s">
        <v>88</v>
      </c>
      <c r="E704" s="45" t="s">
        <v>89</v>
      </c>
      <c r="F704" s="47">
        <v>5.67</v>
      </c>
      <c r="G704" s="47">
        <v>3.0</v>
      </c>
      <c r="H704" s="47">
        <v>0.1134</v>
      </c>
    </row>
    <row r="705">
      <c r="A705" s="45" t="s">
        <v>831</v>
      </c>
      <c r="B705" s="48">
        <v>41959.0</v>
      </c>
      <c r="C705" s="45" t="s">
        <v>87</v>
      </c>
      <c r="D705" s="45" t="s">
        <v>88</v>
      </c>
      <c r="E705" s="45" t="s">
        <v>89</v>
      </c>
      <c r="F705" s="47">
        <v>5.22</v>
      </c>
      <c r="G705" s="47">
        <v>2.0</v>
      </c>
      <c r="H705" s="47">
        <v>2.4012</v>
      </c>
    </row>
    <row r="706">
      <c r="A706" s="45" t="s">
        <v>832</v>
      </c>
      <c r="B706" s="46">
        <v>41759.0</v>
      </c>
      <c r="C706" s="45" t="s">
        <v>83</v>
      </c>
      <c r="D706" s="45" t="s">
        <v>133</v>
      </c>
      <c r="E706" s="45" t="s">
        <v>92</v>
      </c>
      <c r="F706" s="47">
        <v>174.95</v>
      </c>
      <c r="G706" s="47">
        <v>5.0</v>
      </c>
      <c r="H706" s="47">
        <v>45.487</v>
      </c>
    </row>
    <row r="707">
      <c r="A707" s="45" t="s">
        <v>833</v>
      </c>
      <c r="B707" s="48">
        <v>41993.0</v>
      </c>
      <c r="C707" s="45" t="s">
        <v>83</v>
      </c>
      <c r="D707" s="45" t="s">
        <v>155</v>
      </c>
      <c r="E707" s="45" t="s">
        <v>85</v>
      </c>
      <c r="F707" s="47">
        <v>190.848</v>
      </c>
      <c r="G707" s="47">
        <v>3.0</v>
      </c>
      <c r="H707" s="47">
        <v>-21.4704</v>
      </c>
    </row>
    <row r="708">
      <c r="A708" s="45" t="s">
        <v>834</v>
      </c>
      <c r="B708" s="46">
        <v>41799.0</v>
      </c>
      <c r="C708" s="45" t="s">
        <v>87</v>
      </c>
      <c r="D708" s="45" t="s">
        <v>137</v>
      </c>
      <c r="E708" s="45" t="s">
        <v>89</v>
      </c>
      <c r="F708" s="47">
        <v>18.06</v>
      </c>
      <c r="G708" s="47">
        <v>7.0</v>
      </c>
      <c r="H708" s="47">
        <v>4.6956</v>
      </c>
    </row>
    <row r="709">
      <c r="A709" s="45" t="s">
        <v>835</v>
      </c>
      <c r="B709" s="46">
        <v>41731.0</v>
      </c>
      <c r="C709" s="45" t="s">
        <v>87</v>
      </c>
      <c r="D709" s="45" t="s">
        <v>101</v>
      </c>
      <c r="E709" s="45" t="s">
        <v>92</v>
      </c>
      <c r="F709" s="47">
        <v>177.68</v>
      </c>
      <c r="G709" s="47">
        <v>2.0</v>
      </c>
      <c r="H709" s="47">
        <v>46.1968</v>
      </c>
    </row>
    <row r="710">
      <c r="A710" s="45" t="s">
        <v>836</v>
      </c>
      <c r="B710" s="46">
        <v>41764.0</v>
      </c>
      <c r="C710" s="45" t="s">
        <v>87</v>
      </c>
      <c r="D710" s="45" t="s">
        <v>114</v>
      </c>
      <c r="E710" s="45" t="s">
        <v>99</v>
      </c>
      <c r="F710" s="47">
        <v>45.248</v>
      </c>
      <c r="G710" s="47">
        <v>2.0</v>
      </c>
      <c r="H710" s="47">
        <v>3.9592</v>
      </c>
    </row>
    <row r="711">
      <c r="A711" s="45" t="s">
        <v>837</v>
      </c>
      <c r="B711" s="46">
        <v>41896.0</v>
      </c>
      <c r="C711" s="45" t="s">
        <v>83</v>
      </c>
      <c r="D711" s="45" t="s">
        <v>84</v>
      </c>
      <c r="E711" s="45" t="s">
        <v>85</v>
      </c>
      <c r="F711" s="47">
        <v>464.292</v>
      </c>
      <c r="G711" s="47">
        <v>9.0</v>
      </c>
      <c r="H711" s="47">
        <v>-108.3348</v>
      </c>
    </row>
    <row r="712">
      <c r="A712" s="45" t="s">
        <v>838</v>
      </c>
      <c r="B712" s="46">
        <v>41821.0</v>
      </c>
      <c r="C712" s="45" t="s">
        <v>87</v>
      </c>
      <c r="D712" s="45" t="s">
        <v>91</v>
      </c>
      <c r="E712" s="45" t="s">
        <v>92</v>
      </c>
      <c r="F712" s="47">
        <v>575.92</v>
      </c>
      <c r="G712" s="47">
        <v>2.0</v>
      </c>
      <c r="H712" s="47">
        <v>71.99</v>
      </c>
    </row>
    <row r="713">
      <c r="A713" s="45" t="s">
        <v>839</v>
      </c>
      <c r="B713" s="48">
        <v>41961.0</v>
      </c>
      <c r="C713" s="45" t="s">
        <v>87</v>
      </c>
      <c r="D713" s="45" t="s">
        <v>191</v>
      </c>
      <c r="E713" s="45" t="s">
        <v>99</v>
      </c>
      <c r="F713" s="47">
        <v>392.94</v>
      </c>
      <c r="G713" s="47">
        <v>3.0</v>
      </c>
      <c r="H713" s="47">
        <v>43.2234</v>
      </c>
    </row>
    <row r="714">
      <c r="A714" s="45" t="s">
        <v>840</v>
      </c>
      <c r="B714" s="46">
        <v>41860.0</v>
      </c>
      <c r="C714" s="45" t="s">
        <v>83</v>
      </c>
      <c r="D714" s="45" t="s">
        <v>95</v>
      </c>
      <c r="E714" s="45" t="s">
        <v>89</v>
      </c>
      <c r="F714" s="47">
        <v>4.464</v>
      </c>
      <c r="G714" s="47">
        <v>3.0</v>
      </c>
      <c r="H714" s="47">
        <v>-0.9486</v>
      </c>
    </row>
    <row r="715">
      <c r="A715" s="45" t="s">
        <v>841</v>
      </c>
      <c r="B715" s="46">
        <v>41832.0</v>
      </c>
      <c r="C715" s="45" t="s">
        <v>90</v>
      </c>
      <c r="D715" s="45" t="s">
        <v>98</v>
      </c>
      <c r="E715" s="45" t="s">
        <v>99</v>
      </c>
      <c r="F715" s="47">
        <v>512.358</v>
      </c>
      <c r="G715" s="47">
        <v>3.0</v>
      </c>
      <c r="H715" s="47">
        <v>-14.6388</v>
      </c>
    </row>
    <row r="716">
      <c r="A716" s="45" t="s">
        <v>842</v>
      </c>
      <c r="B716" s="48">
        <v>41957.0</v>
      </c>
      <c r="C716" s="45" t="s">
        <v>83</v>
      </c>
      <c r="D716" s="45" t="s">
        <v>101</v>
      </c>
      <c r="E716" s="45" t="s">
        <v>92</v>
      </c>
      <c r="F716" s="47">
        <v>32.4</v>
      </c>
      <c r="G716" s="47">
        <v>5.0</v>
      </c>
      <c r="H716" s="47">
        <v>15.552</v>
      </c>
    </row>
    <row r="717">
      <c r="A717" s="45" t="s">
        <v>843</v>
      </c>
      <c r="B717" s="46">
        <v>41728.0</v>
      </c>
      <c r="C717" s="45" t="s">
        <v>90</v>
      </c>
      <c r="D717" s="45" t="s">
        <v>98</v>
      </c>
      <c r="E717" s="45" t="s">
        <v>99</v>
      </c>
      <c r="F717" s="47">
        <v>335.72</v>
      </c>
      <c r="G717" s="47">
        <v>5.0</v>
      </c>
      <c r="H717" s="47">
        <v>113.3055</v>
      </c>
    </row>
    <row r="718">
      <c r="A718" s="45" t="s">
        <v>844</v>
      </c>
      <c r="B718" s="48">
        <v>41938.0</v>
      </c>
      <c r="C718" s="45" t="s">
        <v>83</v>
      </c>
      <c r="D718" s="45" t="s">
        <v>119</v>
      </c>
      <c r="E718" s="45" t="s">
        <v>89</v>
      </c>
      <c r="F718" s="47">
        <v>63.92</v>
      </c>
      <c r="G718" s="47">
        <v>4.0</v>
      </c>
      <c r="H718" s="47">
        <v>3.196</v>
      </c>
    </row>
    <row r="719">
      <c r="A719" s="45" t="s">
        <v>845</v>
      </c>
      <c r="B719" s="48">
        <v>41957.0</v>
      </c>
      <c r="C719" s="45" t="s">
        <v>83</v>
      </c>
      <c r="D719" s="45" t="s">
        <v>103</v>
      </c>
      <c r="E719" s="45" t="s">
        <v>99</v>
      </c>
      <c r="F719" s="47">
        <v>12.72</v>
      </c>
      <c r="G719" s="47">
        <v>3.0</v>
      </c>
      <c r="H719" s="47">
        <v>6.36</v>
      </c>
    </row>
    <row r="720">
      <c r="A720" s="45" t="s">
        <v>846</v>
      </c>
      <c r="B720" s="46">
        <v>41852.0</v>
      </c>
      <c r="C720" s="45" t="s">
        <v>90</v>
      </c>
      <c r="D720" s="45" t="s">
        <v>121</v>
      </c>
      <c r="E720" s="45" t="s">
        <v>85</v>
      </c>
      <c r="F720" s="47">
        <v>5.68</v>
      </c>
      <c r="G720" s="47">
        <v>2.0</v>
      </c>
      <c r="H720" s="47">
        <v>1.917</v>
      </c>
    </row>
    <row r="721">
      <c r="A721" s="45" t="s">
        <v>847</v>
      </c>
      <c r="B721" s="46">
        <v>41652.0</v>
      </c>
      <c r="C721" s="45" t="s">
        <v>87</v>
      </c>
      <c r="D721" s="45" t="s">
        <v>646</v>
      </c>
      <c r="E721" s="45" t="s">
        <v>92</v>
      </c>
      <c r="F721" s="47">
        <v>11.36</v>
      </c>
      <c r="G721" s="47">
        <v>2.0</v>
      </c>
      <c r="H721" s="47">
        <v>5.3392</v>
      </c>
    </row>
    <row r="722">
      <c r="A722" s="45" t="s">
        <v>848</v>
      </c>
      <c r="B722" s="48">
        <v>42000.0</v>
      </c>
      <c r="C722" s="45" t="s">
        <v>83</v>
      </c>
      <c r="D722" s="45" t="s">
        <v>114</v>
      </c>
      <c r="E722" s="45" t="s">
        <v>99</v>
      </c>
      <c r="F722" s="47">
        <v>32.952</v>
      </c>
      <c r="G722" s="47">
        <v>6.0</v>
      </c>
      <c r="H722" s="47">
        <v>-19.7712</v>
      </c>
    </row>
    <row r="723">
      <c r="A723" s="45" t="s">
        <v>849</v>
      </c>
      <c r="B723" s="48">
        <v>41992.0</v>
      </c>
      <c r="C723" s="45" t="s">
        <v>87</v>
      </c>
      <c r="D723" s="45" t="s">
        <v>88</v>
      </c>
      <c r="E723" s="45" t="s">
        <v>89</v>
      </c>
      <c r="F723" s="47">
        <v>14.62</v>
      </c>
      <c r="G723" s="47">
        <v>2.0</v>
      </c>
      <c r="H723" s="47">
        <v>6.8714</v>
      </c>
    </row>
    <row r="724">
      <c r="A724" s="45" t="s">
        <v>850</v>
      </c>
      <c r="B724" s="48">
        <v>41971.0</v>
      </c>
      <c r="C724" s="45" t="s">
        <v>83</v>
      </c>
      <c r="D724" s="45" t="s">
        <v>255</v>
      </c>
      <c r="E724" s="45" t="s">
        <v>92</v>
      </c>
      <c r="F724" s="47">
        <v>14.67</v>
      </c>
      <c r="G724" s="47">
        <v>3.0</v>
      </c>
      <c r="H724" s="47">
        <v>3.9609</v>
      </c>
    </row>
    <row r="725">
      <c r="A725" s="45" t="s">
        <v>851</v>
      </c>
      <c r="B725" s="48">
        <v>41967.0</v>
      </c>
      <c r="C725" s="45" t="s">
        <v>83</v>
      </c>
      <c r="D725" s="45" t="s">
        <v>114</v>
      </c>
      <c r="E725" s="45" t="s">
        <v>99</v>
      </c>
      <c r="F725" s="47">
        <v>646.2</v>
      </c>
      <c r="G725" s="47">
        <v>5.0</v>
      </c>
      <c r="H725" s="47">
        <v>-8.0775</v>
      </c>
    </row>
    <row r="726">
      <c r="A726" s="45" t="s">
        <v>852</v>
      </c>
      <c r="B726" s="46">
        <v>41719.0</v>
      </c>
      <c r="C726" s="45" t="s">
        <v>87</v>
      </c>
      <c r="D726" s="45" t="s">
        <v>101</v>
      </c>
      <c r="E726" s="45" t="s">
        <v>92</v>
      </c>
      <c r="F726" s="47">
        <v>3499.93</v>
      </c>
      <c r="G726" s="47">
        <v>7.0</v>
      </c>
      <c r="H726" s="47">
        <v>909.9818</v>
      </c>
    </row>
    <row r="727">
      <c r="A727" s="45" t="s">
        <v>853</v>
      </c>
      <c r="B727" s="46">
        <v>41890.0</v>
      </c>
      <c r="C727" s="45" t="s">
        <v>87</v>
      </c>
      <c r="D727" s="45" t="s">
        <v>109</v>
      </c>
      <c r="E727" s="45" t="s">
        <v>92</v>
      </c>
      <c r="F727" s="47">
        <v>32.97</v>
      </c>
      <c r="G727" s="47">
        <v>3.0</v>
      </c>
      <c r="H727" s="47">
        <v>12.8583</v>
      </c>
    </row>
    <row r="728">
      <c r="A728" s="45" t="s">
        <v>854</v>
      </c>
      <c r="B728" s="48">
        <v>41993.0</v>
      </c>
      <c r="C728" s="45" t="s">
        <v>87</v>
      </c>
      <c r="D728" s="45" t="s">
        <v>84</v>
      </c>
      <c r="E728" s="45" t="s">
        <v>85</v>
      </c>
      <c r="F728" s="47">
        <v>192.186</v>
      </c>
      <c r="G728" s="47">
        <v>3.0</v>
      </c>
      <c r="H728" s="47">
        <v>36.3018</v>
      </c>
    </row>
    <row r="729">
      <c r="A729" s="45" t="s">
        <v>855</v>
      </c>
      <c r="B729" s="48">
        <v>41954.0</v>
      </c>
      <c r="C729" s="45" t="s">
        <v>83</v>
      </c>
      <c r="D729" s="45" t="s">
        <v>271</v>
      </c>
      <c r="E729" s="45" t="s">
        <v>89</v>
      </c>
      <c r="F729" s="47">
        <v>3.392</v>
      </c>
      <c r="G729" s="47">
        <v>1.0</v>
      </c>
      <c r="H729" s="47">
        <v>0.8056</v>
      </c>
    </row>
    <row r="730">
      <c r="A730" s="45" t="s">
        <v>856</v>
      </c>
      <c r="B730" s="48">
        <v>42000.0</v>
      </c>
      <c r="C730" s="45" t="s">
        <v>90</v>
      </c>
      <c r="D730" s="45" t="s">
        <v>84</v>
      </c>
      <c r="E730" s="45" t="s">
        <v>85</v>
      </c>
      <c r="F730" s="47">
        <v>767.214</v>
      </c>
      <c r="G730" s="47">
        <v>14.0</v>
      </c>
      <c r="H730" s="47">
        <v>161.9674</v>
      </c>
    </row>
    <row r="731">
      <c r="A731" s="45" t="s">
        <v>857</v>
      </c>
      <c r="B731" s="48">
        <v>41961.0</v>
      </c>
      <c r="C731" s="45" t="s">
        <v>83</v>
      </c>
      <c r="D731" s="45" t="s">
        <v>114</v>
      </c>
      <c r="E731" s="45" t="s">
        <v>99</v>
      </c>
      <c r="F731" s="47">
        <v>292.1</v>
      </c>
      <c r="G731" s="47">
        <v>4.0</v>
      </c>
      <c r="H731" s="47">
        <v>-175.26</v>
      </c>
    </row>
    <row r="732">
      <c r="A732" s="45" t="s">
        <v>858</v>
      </c>
      <c r="B732" s="46">
        <v>41831.0</v>
      </c>
      <c r="C732" s="45" t="s">
        <v>87</v>
      </c>
      <c r="D732" s="45" t="s">
        <v>215</v>
      </c>
      <c r="E732" s="45" t="s">
        <v>85</v>
      </c>
      <c r="F732" s="47">
        <v>177.2</v>
      </c>
      <c r="G732" s="47">
        <v>5.0</v>
      </c>
      <c r="H732" s="47">
        <v>83.284</v>
      </c>
    </row>
    <row r="733">
      <c r="A733" s="45" t="s">
        <v>859</v>
      </c>
      <c r="B733" s="46">
        <v>41905.0</v>
      </c>
      <c r="C733" s="45" t="s">
        <v>83</v>
      </c>
      <c r="D733" s="45" t="s">
        <v>84</v>
      </c>
      <c r="E733" s="45" t="s">
        <v>85</v>
      </c>
      <c r="F733" s="47">
        <v>139.44</v>
      </c>
      <c r="G733" s="47">
        <v>3.0</v>
      </c>
      <c r="H733" s="47">
        <v>47.061</v>
      </c>
    </row>
    <row r="734">
      <c r="A734" s="45" t="s">
        <v>860</v>
      </c>
      <c r="B734" s="46">
        <v>41905.0</v>
      </c>
      <c r="C734" s="45" t="s">
        <v>83</v>
      </c>
      <c r="D734" s="45" t="s">
        <v>152</v>
      </c>
      <c r="E734" s="45" t="s">
        <v>85</v>
      </c>
      <c r="F734" s="47">
        <v>9.84</v>
      </c>
      <c r="G734" s="47">
        <v>3.0</v>
      </c>
      <c r="H734" s="47">
        <v>2.8536</v>
      </c>
    </row>
    <row r="735">
      <c r="A735" s="45" t="s">
        <v>861</v>
      </c>
      <c r="B735" s="48">
        <v>41926.0</v>
      </c>
      <c r="C735" s="45" t="s">
        <v>83</v>
      </c>
      <c r="D735" s="45" t="s">
        <v>98</v>
      </c>
      <c r="E735" s="45" t="s">
        <v>99</v>
      </c>
      <c r="F735" s="47">
        <v>3.16</v>
      </c>
      <c r="G735" s="47">
        <v>4.0</v>
      </c>
      <c r="H735" s="47">
        <v>-8.532</v>
      </c>
    </row>
    <row r="736">
      <c r="A736" s="45" t="s">
        <v>862</v>
      </c>
      <c r="B736" s="46">
        <v>41793.0</v>
      </c>
      <c r="C736" s="45" t="s">
        <v>83</v>
      </c>
      <c r="D736" s="45" t="s">
        <v>114</v>
      </c>
      <c r="E736" s="45" t="s">
        <v>99</v>
      </c>
      <c r="F736" s="47">
        <v>15.936</v>
      </c>
      <c r="G736" s="47">
        <v>4.0</v>
      </c>
      <c r="H736" s="47">
        <v>5.1792</v>
      </c>
    </row>
    <row r="737">
      <c r="A737" s="45" t="s">
        <v>863</v>
      </c>
      <c r="B737" s="46">
        <v>41834.0</v>
      </c>
      <c r="C737" s="45" t="s">
        <v>83</v>
      </c>
      <c r="D737" s="45" t="s">
        <v>121</v>
      </c>
      <c r="E737" s="45" t="s">
        <v>85</v>
      </c>
      <c r="F737" s="47">
        <v>13.494</v>
      </c>
      <c r="G737" s="47">
        <v>1.0</v>
      </c>
      <c r="H737" s="47">
        <v>-2.249</v>
      </c>
    </row>
    <row r="738">
      <c r="A738" s="45" t="s">
        <v>864</v>
      </c>
      <c r="B738" s="48">
        <v>41961.0</v>
      </c>
      <c r="C738" s="45" t="s">
        <v>83</v>
      </c>
      <c r="D738" s="45" t="s">
        <v>271</v>
      </c>
      <c r="E738" s="45" t="s">
        <v>89</v>
      </c>
      <c r="F738" s="47">
        <v>145.98</v>
      </c>
      <c r="G738" s="47">
        <v>2.0</v>
      </c>
      <c r="H738" s="47">
        <v>-99.2664</v>
      </c>
    </row>
    <row r="739">
      <c r="A739" s="45" t="s">
        <v>865</v>
      </c>
      <c r="B739" s="46">
        <v>41777.0</v>
      </c>
      <c r="C739" s="45" t="s">
        <v>83</v>
      </c>
      <c r="D739" s="45" t="s">
        <v>155</v>
      </c>
      <c r="E739" s="45" t="s">
        <v>85</v>
      </c>
      <c r="F739" s="47">
        <v>149.232</v>
      </c>
      <c r="G739" s="47">
        <v>3.0</v>
      </c>
      <c r="H739" s="47">
        <v>3.7308</v>
      </c>
    </row>
    <row r="740">
      <c r="A740" s="45" t="s">
        <v>866</v>
      </c>
      <c r="B740" s="48">
        <v>42001.0</v>
      </c>
      <c r="C740" s="45" t="s">
        <v>87</v>
      </c>
      <c r="D740" s="45" t="s">
        <v>121</v>
      </c>
      <c r="E740" s="45" t="s">
        <v>85</v>
      </c>
      <c r="F740" s="47">
        <v>99.136</v>
      </c>
      <c r="G740" s="47">
        <v>4.0</v>
      </c>
      <c r="H740" s="47">
        <v>8.6744</v>
      </c>
    </row>
    <row r="741">
      <c r="A741" s="45" t="s">
        <v>867</v>
      </c>
      <c r="B741" s="46">
        <v>41731.0</v>
      </c>
      <c r="C741" s="45" t="s">
        <v>83</v>
      </c>
      <c r="D741" s="45" t="s">
        <v>109</v>
      </c>
      <c r="E741" s="45" t="s">
        <v>92</v>
      </c>
      <c r="F741" s="47">
        <v>15.84</v>
      </c>
      <c r="G741" s="47">
        <v>3.0</v>
      </c>
      <c r="H741" s="47">
        <v>7.128</v>
      </c>
    </row>
    <row r="742">
      <c r="A742" s="45" t="s">
        <v>868</v>
      </c>
      <c r="B742" s="46">
        <v>41908.0</v>
      </c>
      <c r="C742" s="45" t="s">
        <v>87</v>
      </c>
      <c r="D742" s="45" t="s">
        <v>121</v>
      </c>
      <c r="E742" s="45" t="s">
        <v>85</v>
      </c>
      <c r="F742" s="47">
        <v>143.952</v>
      </c>
      <c r="G742" s="47">
        <v>3.0</v>
      </c>
      <c r="H742" s="47">
        <v>14.3952</v>
      </c>
    </row>
    <row r="743">
      <c r="A743" s="45" t="s">
        <v>869</v>
      </c>
      <c r="B743" s="46">
        <v>41815.0</v>
      </c>
      <c r="C743" s="45" t="s">
        <v>87</v>
      </c>
      <c r="D743" s="45" t="s">
        <v>408</v>
      </c>
      <c r="E743" s="45" t="s">
        <v>89</v>
      </c>
      <c r="F743" s="47">
        <v>263.96</v>
      </c>
      <c r="G743" s="47">
        <v>5.0</v>
      </c>
      <c r="H743" s="47">
        <v>19.797</v>
      </c>
    </row>
    <row r="744">
      <c r="A744" s="45" t="s">
        <v>870</v>
      </c>
      <c r="B744" s="48">
        <v>41968.0</v>
      </c>
      <c r="C744" s="45" t="s">
        <v>87</v>
      </c>
      <c r="D744" s="45" t="s">
        <v>88</v>
      </c>
      <c r="E744" s="45" t="s">
        <v>89</v>
      </c>
      <c r="F744" s="47">
        <v>320.88</v>
      </c>
      <c r="G744" s="47">
        <v>6.0</v>
      </c>
      <c r="H744" s="47">
        <v>93.0552</v>
      </c>
    </row>
    <row r="745">
      <c r="A745" s="45" t="s">
        <v>871</v>
      </c>
      <c r="B745" s="48">
        <v>41925.0</v>
      </c>
      <c r="C745" s="45" t="s">
        <v>87</v>
      </c>
      <c r="D745" s="45" t="s">
        <v>215</v>
      </c>
      <c r="E745" s="45" t="s">
        <v>85</v>
      </c>
      <c r="F745" s="47">
        <v>245.98</v>
      </c>
      <c r="G745" s="47">
        <v>2.0</v>
      </c>
      <c r="H745" s="47">
        <v>27.0578</v>
      </c>
    </row>
    <row r="746">
      <c r="A746" s="45" t="s">
        <v>872</v>
      </c>
      <c r="B746" s="46">
        <v>41721.0</v>
      </c>
      <c r="C746" s="45" t="s">
        <v>83</v>
      </c>
      <c r="D746" s="45" t="s">
        <v>91</v>
      </c>
      <c r="E746" s="45" t="s">
        <v>92</v>
      </c>
      <c r="F746" s="47">
        <v>9.912</v>
      </c>
      <c r="G746" s="47">
        <v>3.0</v>
      </c>
      <c r="H746" s="47">
        <v>3.2214</v>
      </c>
    </row>
    <row r="747">
      <c r="A747" s="45" t="s">
        <v>873</v>
      </c>
      <c r="B747" s="46">
        <v>41976.0</v>
      </c>
      <c r="C747" s="45" t="s">
        <v>87</v>
      </c>
      <c r="D747" s="45" t="s">
        <v>266</v>
      </c>
      <c r="E747" s="45" t="s">
        <v>99</v>
      </c>
      <c r="F747" s="47">
        <v>25.92</v>
      </c>
      <c r="G747" s="47">
        <v>4.0</v>
      </c>
      <c r="H747" s="47">
        <v>12.4416</v>
      </c>
    </row>
    <row r="748">
      <c r="A748" s="45" t="s">
        <v>874</v>
      </c>
      <c r="B748" s="46">
        <v>41690.0</v>
      </c>
      <c r="C748" s="45" t="s">
        <v>90</v>
      </c>
      <c r="D748" s="45" t="s">
        <v>88</v>
      </c>
      <c r="E748" s="45" t="s">
        <v>89</v>
      </c>
      <c r="F748" s="47">
        <v>12.96</v>
      </c>
      <c r="G748" s="47">
        <v>2.0</v>
      </c>
      <c r="H748" s="47">
        <v>6.2208</v>
      </c>
    </row>
    <row r="749">
      <c r="A749" s="45" t="s">
        <v>875</v>
      </c>
      <c r="B749" s="48">
        <v>41955.0</v>
      </c>
      <c r="C749" s="45" t="s">
        <v>87</v>
      </c>
      <c r="D749" s="45" t="s">
        <v>140</v>
      </c>
      <c r="E749" s="45" t="s">
        <v>92</v>
      </c>
      <c r="F749" s="47">
        <v>7.872</v>
      </c>
      <c r="G749" s="47">
        <v>3.0</v>
      </c>
      <c r="H749" s="47">
        <v>0.8856</v>
      </c>
    </row>
    <row r="750">
      <c r="A750" s="45" t="s">
        <v>876</v>
      </c>
      <c r="B750" s="46">
        <v>41947.0</v>
      </c>
      <c r="C750" s="45" t="s">
        <v>90</v>
      </c>
      <c r="D750" s="45" t="s">
        <v>84</v>
      </c>
      <c r="E750" s="45" t="s">
        <v>85</v>
      </c>
      <c r="F750" s="47">
        <v>135.882</v>
      </c>
      <c r="G750" s="47">
        <v>1.0</v>
      </c>
      <c r="H750" s="47">
        <v>24.1568</v>
      </c>
    </row>
    <row r="751">
      <c r="A751" s="45" t="s">
        <v>877</v>
      </c>
      <c r="B751" s="48">
        <v>41954.0</v>
      </c>
      <c r="C751" s="45" t="s">
        <v>83</v>
      </c>
      <c r="D751" s="45" t="s">
        <v>98</v>
      </c>
      <c r="E751" s="45" t="s">
        <v>99</v>
      </c>
      <c r="F751" s="47">
        <v>896.99</v>
      </c>
      <c r="G751" s="47">
        <v>5.0</v>
      </c>
      <c r="H751" s="47">
        <v>-1480.0335</v>
      </c>
    </row>
    <row r="752">
      <c r="A752" s="45" t="s">
        <v>878</v>
      </c>
      <c r="B752" s="46">
        <v>41829.0</v>
      </c>
      <c r="C752" s="45" t="s">
        <v>87</v>
      </c>
      <c r="D752" s="45" t="s">
        <v>98</v>
      </c>
      <c r="E752" s="45" t="s">
        <v>99</v>
      </c>
      <c r="F752" s="47">
        <v>10.368</v>
      </c>
      <c r="G752" s="47">
        <v>2.0</v>
      </c>
      <c r="H752" s="47">
        <v>3.6288</v>
      </c>
    </row>
    <row r="753">
      <c r="A753" s="45" t="s">
        <v>879</v>
      </c>
      <c r="B753" s="48">
        <v>42000.0</v>
      </c>
      <c r="C753" s="45" t="s">
        <v>83</v>
      </c>
      <c r="D753" s="45" t="s">
        <v>98</v>
      </c>
      <c r="E753" s="45" t="s">
        <v>99</v>
      </c>
      <c r="F753" s="47">
        <v>4.984</v>
      </c>
      <c r="G753" s="47">
        <v>1.0</v>
      </c>
      <c r="H753" s="47">
        <v>-8.4728</v>
      </c>
    </row>
    <row r="754">
      <c r="A754" s="45" t="s">
        <v>880</v>
      </c>
      <c r="B754" s="46">
        <v>41883.0</v>
      </c>
      <c r="C754" s="45" t="s">
        <v>83</v>
      </c>
      <c r="D754" s="45" t="s">
        <v>98</v>
      </c>
      <c r="E754" s="45" t="s">
        <v>99</v>
      </c>
      <c r="F754" s="47">
        <v>3.648</v>
      </c>
      <c r="G754" s="47">
        <v>3.0</v>
      </c>
      <c r="H754" s="47">
        <v>-6.0192</v>
      </c>
    </row>
    <row r="755">
      <c r="A755" s="45" t="s">
        <v>881</v>
      </c>
      <c r="B755" s="48">
        <v>42002.0</v>
      </c>
      <c r="C755" s="45" t="s">
        <v>83</v>
      </c>
      <c r="D755" s="45" t="s">
        <v>155</v>
      </c>
      <c r="E755" s="45" t="s">
        <v>85</v>
      </c>
      <c r="F755" s="47">
        <v>48.36</v>
      </c>
      <c r="G755" s="47">
        <v>5.0</v>
      </c>
      <c r="H755" s="47">
        <v>6.045</v>
      </c>
    </row>
    <row r="756">
      <c r="A756" s="45" t="s">
        <v>882</v>
      </c>
      <c r="B756" s="46">
        <v>41691.0</v>
      </c>
      <c r="C756" s="45" t="s">
        <v>83</v>
      </c>
      <c r="D756" s="45" t="s">
        <v>114</v>
      </c>
      <c r="E756" s="45" t="s">
        <v>99</v>
      </c>
      <c r="F756" s="47">
        <v>8.85</v>
      </c>
      <c r="G756" s="47">
        <v>5.0</v>
      </c>
      <c r="H756" s="47">
        <v>-13.7175</v>
      </c>
    </row>
    <row r="757">
      <c r="A757" s="45" t="s">
        <v>883</v>
      </c>
      <c r="B757" s="46">
        <v>41685.0</v>
      </c>
      <c r="C757" s="45" t="s">
        <v>87</v>
      </c>
      <c r="D757" s="45" t="s">
        <v>119</v>
      </c>
      <c r="E757" s="45" t="s">
        <v>89</v>
      </c>
      <c r="F757" s="47">
        <v>21.36</v>
      </c>
      <c r="G757" s="47">
        <v>5.0</v>
      </c>
      <c r="H757" s="47">
        <v>7.209</v>
      </c>
    </row>
    <row r="758">
      <c r="A758" s="45" t="s">
        <v>884</v>
      </c>
      <c r="B758" s="46">
        <v>41946.0</v>
      </c>
      <c r="C758" s="45" t="s">
        <v>83</v>
      </c>
      <c r="D758" s="45" t="s">
        <v>140</v>
      </c>
      <c r="E758" s="45" t="s">
        <v>92</v>
      </c>
      <c r="F758" s="47">
        <v>25.984</v>
      </c>
      <c r="G758" s="47">
        <v>2.0</v>
      </c>
      <c r="H758" s="47">
        <v>-1.624</v>
      </c>
    </row>
    <row r="759">
      <c r="A759" s="45" t="s">
        <v>885</v>
      </c>
      <c r="B759" s="46">
        <v>41736.0</v>
      </c>
      <c r="C759" s="45" t="s">
        <v>90</v>
      </c>
      <c r="D759" s="45" t="s">
        <v>109</v>
      </c>
      <c r="E759" s="45" t="s">
        <v>92</v>
      </c>
      <c r="F759" s="47">
        <v>58.32</v>
      </c>
      <c r="G759" s="47">
        <v>9.0</v>
      </c>
      <c r="H759" s="47">
        <v>27.9936</v>
      </c>
    </row>
    <row r="760">
      <c r="A760" s="45" t="s">
        <v>886</v>
      </c>
      <c r="B760" s="46">
        <v>41819.0</v>
      </c>
      <c r="C760" s="45" t="s">
        <v>83</v>
      </c>
      <c r="D760" s="45" t="s">
        <v>155</v>
      </c>
      <c r="E760" s="45" t="s">
        <v>85</v>
      </c>
      <c r="F760" s="47">
        <v>32.76</v>
      </c>
      <c r="G760" s="47">
        <v>7.0</v>
      </c>
      <c r="H760" s="47">
        <v>3.6855</v>
      </c>
    </row>
    <row r="761">
      <c r="A761" s="45" t="s">
        <v>887</v>
      </c>
      <c r="B761" s="46">
        <v>41790.0</v>
      </c>
      <c r="C761" s="45" t="s">
        <v>83</v>
      </c>
      <c r="D761" s="45" t="s">
        <v>172</v>
      </c>
      <c r="E761" s="45" t="s">
        <v>92</v>
      </c>
      <c r="F761" s="47">
        <v>659.97</v>
      </c>
      <c r="G761" s="47">
        <v>3.0</v>
      </c>
      <c r="H761" s="47">
        <v>197.991</v>
      </c>
    </row>
    <row r="762">
      <c r="A762" s="45" t="s">
        <v>888</v>
      </c>
      <c r="B762" s="46">
        <v>41766.0</v>
      </c>
      <c r="C762" s="45" t="s">
        <v>83</v>
      </c>
      <c r="D762" s="45" t="s">
        <v>208</v>
      </c>
      <c r="E762" s="45" t="s">
        <v>85</v>
      </c>
      <c r="F762" s="47">
        <v>16.14</v>
      </c>
      <c r="G762" s="47">
        <v>3.0</v>
      </c>
      <c r="H762" s="47">
        <v>7.9086</v>
      </c>
    </row>
    <row r="763">
      <c r="A763" s="45" t="s">
        <v>889</v>
      </c>
      <c r="B763" s="46">
        <v>41978.0</v>
      </c>
      <c r="C763" s="45" t="s">
        <v>87</v>
      </c>
      <c r="D763" s="45" t="s">
        <v>114</v>
      </c>
      <c r="E763" s="45" t="s">
        <v>99</v>
      </c>
      <c r="F763" s="47">
        <v>24.816</v>
      </c>
      <c r="G763" s="47">
        <v>2.0</v>
      </c>
      <c r="H763" s="47">
        <v>1.8612</v>
      </c>
    </row>
    <row r="764">
      <c r="A764" s="45" t="s">
        <v>890</v>
      </c>
      <c r="B764" s="46">
        <v>41764.0</v>
      </c>
      <c r="C764" s="45" t="s">
        <v>83</v>
      </c>
      <c r="D764" s="45" t="s">
        <v>133</v>
      </c>
      <c r="E764" s="45" t="s">
        <v>92</v>
      </c>
      <c r="F764" s="47">
        <v>9.42</v>
      </c>
      <c r="G764" s="47">
        <v>3.0</v>
      </c>
      <c r="H764" s="47">
        <v>4.239</v>
      </c>
    </row>
    <row r="765">
      <c r="A765" s="45" t="s">
        <v>891</v>
      </c>
      <c r="B765" s="46">
        <v>41860.0</v>
      </c>
      <c r="C765" s="45" t="s">
        <v>90</v>
      </c>
      <c r="D765" s="45" t="s">
        <v>119</v>
      </c>
      <c r="E765" s="45" t="s">
        <v>89</v>
      </c>
      <c r="F765" s="47">
        <v>1091.168</v>
      </c>
      <c r="G765" s="47">
        <v>4.0</v>
      </c>
      <c r="H765" s="47">
        <v>68.198</v>
      </c>
    </row>
    <row r="766">
      <c r="A766" s="45" t="s">
        <v>892</v>
      </c>
      <c r="B766" s="46">
        <v>41831.0</v>
      </c>
      <c r="C766" s="45" t="s">
        <v>83</v>
      </c>
      <c r="D766" s="45" t="s">
        <v>84</v>
      </c>
      <c r="E766" s="45" t="s">
        <v>85</v>
      </c>
      <c r="F766" s="47">
        <v>164.85</v>
      </c>
      <c r="G766" s="47">
        <v>3.0</v>
      </c>
      <c r="H766" s="47">
        <v>47.8065</v>
      </c>
    </row>
    <row r="767">
      <c r="A767" s="45" t="s">
        <v>893</v>
      </c>
      <c r="B767" s="48">
        <v>41941.0</v>
      </c>
      <c r="C767" s="45" t="s">
        <v>87</v>
      </c>
      <c r="D767" s="45" t="s">
        <v>146</v>
      </c>
      <c r="E767" s="45" t="s">
        <v>99</v>
      </c>
      <c r="F767" s="47">
        <v>1.98</v>
      </c>
      <c r="G767" s="47">
        <v>2.0</v>
      </c>
      <c r="H767" s="47">
        <v>0.891</v>
      </c>
    </row>
    <row r="768">
      <c r="A768" s="45" t="s">
        <v>894</v>
      </c>
      <c r="B768" s="46">
        <v>41871.0</v>
      </c>
      <c r="C768" s="45" t="s">
        <v>83</v>
      </c>
      <c r="D768" s="45" t="s">
        <v>114</v>
      </c>
      <c r="E768" s="45" t="s">
        <v>99</v>
      </c>
      <c r="F768" s="47">
        <v>421.372</v>
      </c>
      <c r="G768" s="47">
        <v>2.0</v>
      </c>
      <c r="H768" s="47">
        <v>-6.0196</v>
      </c>
    </row>
    <row r="769">
      <c r="A769" s="45" t="s">
        <v>895</v>
      </c>
      <c r="B769" s="48">
        <v>42003.0</v>
      </c>
      <c r="C769" s="45" t="s">
        <v>83</v>
      </c>
      <c r="D769" s="45" t="s">
        <v>221</v>
      </c>
      <c r="E769" s="45" t="s">
        <v>92</v>
      </c>
      <c r="F769" s="47">
        <v>39.128</v>
      </c>
      <c r="G769" s="47">
        <v>1.0</v>
      </c>
      <c r="H769" s="47">
        <v>-8.8038</v>
      </c>
    </row>
    <row r="770">
      <c r="A770" s="45" t="s">
        <v>896</v>
      </c>
      <c r="B770" s="46">
        <v>41902.0</v>
      </c>
      <c r="C770" s="45" t="s">
        <v>83</v>
      </c>
      <c r="D770" s="45" t="s">
        <v>354</v>
      </c>
      <c r="E770" s="45" t="s">
        <v>85</v>
      </c>
      <c r="F770" s="47">
        <v>164.22</v>
      </c>
      <c r="G770" s="47">
        <v>3.0</v>
      </c>
      <c r="H770" s="47">
        <v>50.9082</v>
      </c>
    </row>
    <row r="771">
      <c r="A771" s="45" t="s">
        <v>897</v>
      </c>
      <c r="B771" s="46">
        <v>41810.0</v>
      </c>
      <c r="C771" s="45" t="s">
        <v>83</v>
      </c>
      <c r="D771" s="45" t="s">
        <v>98</v>
      </c>
      <c r="E771" s="45" t="s">
        <v>99</v>
      </c>
      <c r="F771" s="47">
        <v>201.584</v>
      </c>
      <c r="G771" s="47">
        <v>2.0</v>
      </c>
      <c r="H771" s="47">
        <v>20.1584</v>
      </c>
    </row>
    <row r="772">
      <c r="A772" s="45" t="s">
        <v>898</v>
      </c>
      <c r="B772" s="46">
        <v>41709.0</v>
      </c>
      <c r="C772" s="45" t="s">
        <v>83</v>
      </c>
      <c r="D772" s="45" t="s">
        <v>155</v>
      </c>
      <c r="E772" s="45" t="s">
        <v>85</v>
      </c>
      <c r="F772" s="47">
        <v>8.32</v>
      </c>
      <c r="G772" s="47">
        <v>5.0</v>
      </c>
      <c r="H772" s="47">
        <v>2.288</v>
      </c>
    </row>
    <row r="773">
      <c r="A773" s="45" t="s">
        <v>899</v>
      </c>
      <c r="B773" s="46">
        <v>41916.0</v>
      </c>
      <c r="C773" s="45" t="s">
        <v>83</v>
      </c>
      <c r="D773" s="45" t="s">
        <v>84</v>
      </c>
      <c r="E773" s="45" t="s">
        <v>85</v>
      </c>
      <c r="F773" s="47">
        <v>589.41</v>
      </c>
      <c r="G773" s="47">
        <v>5.0</v>
      </c>
      <c r="H773" s="47">
        <v>-6.549</v>
      </c>
    </row>
    <row r="774">
      <c r="A774" s="45" t="s">
        <v>900</v>
      </c>
      <c r="B774" s="46">
        <v>41754.0</v>
      </c>
      <c r="C774" s="45" t="s">
        <v>90</v>
      </c>
      <c r="D774" s="45" t="s">
        <v>88</v>
      </c>
      <c r="E774" s="45" t="s">
        <v>89</v>
      </c>
      <c r="F774" s="47">
        <v>303.25</v>
      </c>
      <c r="G774" s="47">
        <v>5.0</v>
      </c>
      <c r="H774" s="47">
        <v>63.6825</v>
      </c>
    </row>
    <row r="775">
      <c r="A775" s="45" t="s">
        <v>901</v>
      </c>
      <c r="B775" s="48">
        <v>42000.0</v>
      </c>
      <c r="C775" s="45" t="s">
        <v>90</v>
      </c>
      <c r="D775" s="45" t="s">
        <v>88</v>
      </c>
      <c r="E775" s="45" t="s">
        <v>89</v>
      </c>
      <c r="F775" s="47">
        <v>10.98</v>
      </c>
      <c r="G775" s="47">
        <v>1.0</v>
      </c>
      <c r="H775" s="47">
        <v>2.9646</v>
      </c>
    </row>
    <row r="776">
      <c r="A776" s="45" t="s">
        <v>902</v>
      </c>
      <c r="B776" s="48">
        <v>41957.0</v>
      </c>
      <c r="C776" s="45" t="s">
        <v>90</v>
      </c>
      <c r="D776" s="45" t="s">
        <v>84</v>
      </c>
      <c r="E776" s="45" t="s">
        <v>85</v>
      </c>
      <c r="F776" s="47">
        <v>11.36</v>
      </c>
      <c r="G776" s="47">
        <v>2.0</v>
      </c>
      <c r="H776" s="47">
        <v>5.2256</v>
      </c>
    </row>
    <row r="777">
      <c r="A777" s="45" t="s">
        <v>73</v>
      </c>
      <c r="B777" s="46">
        <v>41772.0</v>
      </c>
      <c r="C777" s="45" t="s">
        <v>83</v>
      </c>
      <c r="D777" s="45" t="s">
        <v>112</v>
      </c>
      <c r="E777" s="45" t="s">
        <v>89</v>
      </c>
      <c r="F777" s="47">
        <v>55.5</v>
      </c>
      <c r="G777" s="47">
        <v>2.0</v>
      </c>
      <c r="H777" s="47">
        <v>9.99</v>
      </c>
    </row>
    <row r="778">
      <c r="A778" s="45" t="s">
        <v>903</v>
      </c>
      <c r="B778" s="46">
        <v>41645.0</v>
      </c>
      <c r="C778" s="45" t="s">
        <v>90</v>
      </c>
      <c r="D778" s="45" t="s">
        <v>133</v>
      </c>
      <c r="E778" s="45" t="s">
        <v>92</v>
      </c>
      <c r="F778" s="47">
        <v>2573.82</v>
      </c>
      <c r="G778" s="47">
        <v>9.0</v>
      </c>
      <c r="H778" s="47">
        <v>746.4078</v>
      </c>
    </row>
    <row r="779">
      <c r="A779" s="45" t="s">
        <v>904</v>
      </c>
      <c r="B779" s="48">
        <v>41967.0</v>
      </c>
      <c r="C779" s="45" t="s">
        <v>83</v>
      </c>
      <c r="D779" s="45" t="s">
        <v>266</v>
      </c>
      <c r="E779" s="45" t="s">
        <v>99</v>
      </c>
      <c r="F779" s="47">
        <v>111.79</v>
      </c>
      <c r="G779" s="47">
        <v>7.0</v>
      </c>
      <c r="H779" s="47">
        <v>43.5981</v>
      </c>
    </row>
    <row r="780">
      <c r="A780" s="45" t="s">
        <v>905</v>
      </c>
      <c r="B780" s="48">
        <v>41970.0</v>
      </c>
      <c r="C780" s="45" t="s">
        <v>87</v>
      </c>
      <c r="D780" s="45" t="s">
        <v>84</v>
      </c>
      <c r="E780" s="45" t="s">
        <v>85</v>
      </c>
      <c r="F780" s="47">
        <v>199.9</v>
      </c>
      <c r="G780" s="47">
        <v>5.0</v>
      </c>
      <c r="H780" s="47">
        <v>39.98</v>
      </c>
    </row>
    <row r="781">
      <c r="A781" s="45" t="s">
        <v>906</v>
      </c>
      <c r="B781" s="46">
        <v>41742.0</v>
      </c>
      <c r="C781" s="45" t="s">
        <v>90</v>
      </c>
      <c r="D781" s="45" t="s">
        <v>354</v>
      </c>
      <c r="E781" s="45" t="s">
        <v>85</v>
      </c>
      <c r="F781" s="47">
        <v>7.83</v>
      </c>
      <c r="G781" s="47">
        <v>3.0</v>
      </c>
      <c r="H781" s="47">
        <v>3.6018</v>
      </c>
    </row>
    <row r="782">
      <c r="A782" s="45" t="s">
        <v>907</v>
      </c>
      <c r="B782" s="46">
        <v>41860.0</v>
      </c>
      <c r="C782" s="45" t="s">
        <v>87</v>
      </c>
      <c r="D782" s="45" t="s">
        <v>91</v>
      </c>
      <c r="E782" s="45" t="s">
        <v>92</v>
      </c>
      <c r="F782" s="47">
        <v>178.384</v>
      </c>
      <c r="G782" s="47">
        <v>2.0</v>
      </c>
      <c r="H782" s="47">
        <v>22.298</v>
      </c>
    </row>
    <row r="783">
      <c r="A783" s="45" t="s">
        <v>908</v>
      </c>
      <c r="B783" s="46">
        <v>41659.0</v>
      </c>
      <c r="C783" s="45" t="s">
        <v>83</v>
      </c>
      <c r="D783" s="45" t="s">
        <v>103</v>
      </c>
      <c r="E783" s="45" t="s">
        <v>99</v>
      </c>
      <c r="F783" s="47">
        <v>13.98</v>
      </c>
      <c r="G783" s="47">
        <v>1.0</v>
      </c>
      <c r="H783" s="47">
        <v>4.0542</v>
      </c>
    </row>
    <row r="784">
      <c r="A784" s="45" t="s">
        <v>909</v>
      </c>
      <c r="B784" s="46">
        <v>41665.0</v>
      </c>
      <c r="C784" s="45" t="s">
        <v>87</v>
      </c>
      <c r="D784" s="45" t="s">
        <v>325</v>
      </c>
      <c r="E784" s="45" t="s">
        <v>99</v>
      </c>
      <c r="F784" s="47">
        <v>10.68</v>
      </c>
      <c r="G784" s="47">
        <v>2.0</v>
      </c>
      <c r="H784" s="47">
        <v>5.0196</v>
      </c>
    </row>
    <row r="785">
      <c r="A785" s="45" t="s">
        <v>910</v>
      </c>
      <c r="B785" s="46">
        <v>41901.0</v>
      </c>
      <c r="C785" s="45" t="s">
        <v>87</v>
      </c>
      <c r="D785" s="45" t="s">
        <v>84</v>
      </c>
      <c r="E785" s="45" t="s">
        <v>85</v>
      </c>
      <c r="F785" s="47">
        <v>887.103</v>
      </c>
      <c r="G785" s="47">
        <v>7.0</v>
      </c>
      <c r="H785" s="47">
        <v>177.4206</v>
      </c>
    </row>
    <row r="786">
      <c r="A786" s="45" t="s">
        <v>911</v>
      </c>
      <c r="B786" s="46">
        <v>41839.0</v>
      </c>
      <c r="C786" s="45" t="s">
        <v>90</v>
      </c>
      <c r="D786" s="45" t="s">
        <v>200</v>
      </c>
      <c r="E786" s="45" t="s">
        <v>89</v>
      </c>
      <c r="F786" s="47">
        <v>6.096</v>
      </c>
      <c r="G786" s="47">
        <v>2.0</v>
      </c>
      <c r="H786" s="47">
        <v>2.2098</v>
      </c>
    </row>
    <row r="787">
      <c r="A787" s="45" t="s">
        <v>912</v>
      </c>
      <c r="B787" s="46">
        <v>41944.0</v>
      </c>
      <c r="C787" s="45" t="s">
        <v>90</v>
      </c>
      <c r="D787" s="45" t="s">
        <v>88</v>
      </c>
      <c r="E787" s="45" t="s">
        <v>89</v>
      </c>
      <c r="F787" s="47">
        <v>44.4</v>
      </c>
      <c r="G787" s="47">
        <v>3.0</v>
      </c>
      <c r="H787" s="47">
        <v>22.2</v>
      </c>
    </row>
    <row r="788">
      <c r="A788" s="45" t="s">
        <v>913</v>
      </c>
      <c r="B788" s="46">
        <v>41699.0</v>
      </c>
      <c r="C788" s="45" t="s">
        <v>83</v>
      </c>
      <c r="D788" s="45" t="s">
        <v>98</v>
      </c>
      <c r="E788" s="45" t="s">
        <v>99</v>
      </c>
      <c r="F788" s="47">
        <v>137.352</v>
      </c>
      <c r="G788" s="47">
        <v>3.0</v>
      </c>
      <c r="H788" s="47">
        <v>8.5845</v>
      </c>
    </row>
    <row r="789">
      <c r="A789" s="45" t="s">
        <v>914</v>
      </c>
      <c r="B789" s="46">
        <v>41681.0</v>
      </c>
      <c r="C789" s="45" t="s">
        <v>83</v>
      </c>
      <c r="D789" s="45" t="s">
        <v>266</v>
      </c>
      <c r="E789" s="45" t="s">
        <v>99</v>
      </c>
      <c r="F789" s="47">
        <v>60.89</v>
      </c>
      <c r="G789" s="47">
        <v>1.0</v>
      </c>
      <c r="H789" s="47">
        <v>15.2225</v>
      </c>
    </row>
    <row r="790">
      <c r="A790" s="45" t="s">
        <v>915</v>
      </c>
      <c r="B790" s="48">
        <v>41999.0</v>
      </c>
      <c r="C790" s="45" t="s">
        <v>83</v>
      </c>
      <c r="D790" s="45" t="s">
        <v>84</v>
      </c>
      <c r="E790" s="45" t="s">
        <v>85</v>
      </c>
      <c r="F790" s="47">
        <v>191.88</v>
      </c>
      <c r="G790" s="47">
        <v>6.0</v>
      </c>
      <c r="H790" s="47">
        <v>19.188</v>
      </c>
    </row>
    <row r="791">
      <c r="A791" s="45" t="s">
        <v>916</v>
      </c>
      <c r="B791" s="48">
        <v>41985.0</v>
      </c>
      <c r="C791" s="45" t="s">
        <v>83</v>
      </c>
      <c r="D791" s="45" t="s">
        <v>88</v>
      </c>
      <c r="E791" s="45" t="s">
        <v>89</v>
      </c>
      <c r="F791" s="47">
        <v>764.688</v>
      </c>
      <c r="G791" s="47">
        <v>6.0</v>
      </c>
      <c r="H791" s="47">
        <v>95.586</v>
      </c>
    </row>
    <row r="792">
      <c r="A792" s="45" t="s">
        <v>917</v>
      </c>
      <c r="B792" s="46">
        <v>41890.0</v>
      </c>
      <c r="C792" s="45" t="s">
        <v>90</v>
      </c>
      <c r="D792" s="45" t="s">
        <v>88</v>
      </c>
      <c r="E792" s="45" t="s">
        <v>89</v>
      </c>
      <c r="F792" s="47">
        <v>56.65</v>
      </c>
      <c r="G792" s="47">
        <v>5.0</v>
      </c>
      <c r="H792" s="47">
        <v>24.3595</v>
      </c>
    </row>
    <row r="793">
      <c r="A793" s="45" t="s">
        <v>918</v>
      </c>
      <c r="B793" s="46">
        <v>41903.0</v>
      </c>
      <c r="C793" s="45" t="s">
        <v>90</v>
      </c>
      <c r="D793" s="45" t="s">
        <v>121</v>
      </c>
      <c r="E793" s="45" t="s">
        <v>85</v>
      </c>
      <c r="F793" s="47">
        <v>11.352</v>
      </c>
      <c r="G793" s="47">
        <v>3.0</v>
      </c>
      <c r="H793" s="47">
        <v>4.1151</v>
      </c>
    </row>
    <row r="794">
      <c r="A794" s="45" t="s">
        <v>919</v>
      </c>
      <c r="B794" s="48">
        <v>41969.0</v>
      </c>
      <c r="C794" s="45" t="s">
        <v>83</v>
      </c>
      <c r="D794" s="45" t="s">
        <v>408</v>
      </c>
      <c r="E794" s="45" t="s">
        <v>89</v>
      </c>
      <c r="F794" s="47">
        <v>15.552</v>
      </c>
      <c r="G794" s="47">
        <v>3.0</v>
      </c>
      <c r="H794" s="47">
        <v>5.4432</v>
      </c>
    </row>
    <row r="795">
      <c r="A795" s="45" t="s">
        <v>920</v>
      </c>
      <c r="B795" s="46">
        <v>41846.0</v>
      </c>
      <c r="C795" s="45" t="s">
        <v>83</v>
      </c>
      <c r="D795" s="45" t="s">
        <v>98</v>
      </c>
      <c r="E795" s="45" t="s">
        <v>99</v>
      </c>
      <c r="F795" s="47">
        <v>2177.584</v>
      </c>
      <c r="G795" s="47">
        <v>8.0</v>
      </c>
      <c r="H795" s="47">
        <v>-3701.8928</v>
      </c>
    </row>
    <row r="796">
      <c r="A796" s="45" t="s">
        <v>921</v>
      </c>
      <c r="B796" s="46">
        <v>41728.0</v>
      </c>
      <c r="C796" s="45" t="s">
        <v>83</v>
      </c>
      <c r="D796" s="45" t="s">
        <v>84</v>
      </c>
      <c r="E796" s="45" t="s">
        <v>85</v>
      </c>
      <c r="F796" s="47">
        <v>49.65</v>
      </c>
      <c r="G796" s="47">
        <v>5.0</v>
      </c>
      <c r="H796" s="47">
        <v>20.853</v>
      </c>
    </row>
    <row r="797">
      <c r="A797" s="45" t="s">
        <v>922</v>
      </c>
      <c r="B797" s="46">
        <v>41703.0</v>
      </c>
      <c r="C797" s="45" t="s">
        <v>83</v>
      </c>
      <c r="D797" s="45" t="s">
        <v>84</v>
      </c>
      <c r="E797" s="45" t="s">
        <v>85</v>
      </c>
      <c r="F797" s="47">
        <v>59.52</v>
      </c>
      <c r="G797" s="47">
        <v>3.0</v>
      </c>
      <c r="H797" s="47">
        <v>15.4752</v>
      </c>
    </row>
    <row r="798">
      <c r="A798" s="45" t="s">
        <v>923</v>
      </c>
      <c r="B798" s="46">
        <v>41796.0</v>
      </c>
      <c r="C798" s="45" t="s">
        <v>83</v>
      </c>
      <c r="D798" s="45" t="s">
        <v>91</v>
      </c>
      <c r="E798" s="45" t="s">
        <v>92</v>
      </c>
      <c r="F798" s="47">
        <v>1.365</v>
      </c>
      <c r="G798" s="47">
        <v>1.0</v>
      </c>
      <c r="H798" s="47">
        <v>-0.91</v>
      </c>
    </row>
    <row r="799">
      <c r="A799" s="45" t="s">
        <v>924</v>
      </c>
      <c r="B799" s="48">
        <v>41992.0</v>
      </c>
      <c r="C799" s="45" t="s">
        <v>83</v>
      </c>
      <c r="D799" s="45" t="s">
        <v>114</v>
      </c>
      <c r="E799" s="45" t="s">
        <v>99</v>
      </c>
      <c r="F799" s="47">
        <v>323.976</v>
      </c>
      <c r="G799" s="47">
        <v>3.0</v>
      </c>
      <c r="H799" s="47">
        <v>36.4473</v>
      </c>
    </row>
    <row r="800">
      <c r="A800" s="45" t="s">
        <v>925</v>
      </c>
      <c r="B800" s="46">
        <v>41748.0</v>
      </c>
      <c r="C800" s="45" t="s">
        <v>90</v>
      </c>
      <c r="D800" s="45" t="s">
        <v>88</v>
      </c>
      <c r="E800" s="45" t="s">
        <v>89</v>
      </c>
      <c r="F800" s="47">
        <v>76.14</v>
      </c>
      <c r="G800" s="47">
        <v>3.0</v>
      </c>
      <c r="H800" s="47">
        <v>26.649</v>
      </c>
    </row>
    <row r="801">
      <c r="A801" s="45" t="s">
        <v>926</v>
      </c>
      <c r="B801" s="46">
        <v>41847.0</v>
      </c>
      <c r="C801" s="45" t="s">
        <v>87</v>
      </c>
      <c r="D801" s="45" t="s">
        <v>88</v>
      </c>
      <c r="E801" s="45" t="s">
        <v>89</v>
      </c>
      <c r="F801" s="47">
        <v>276.28</v>
      </c>
      <c r="G801" s="47">
        <v>2.0</v>
      </c>
      <c r="H801" s="47">
        <v>0.0</v>
      </c>
    </row>
    <row r="802">
      <c r="A802" s="45" t="s">
        <v>927</v>
      </c>
      <c r="B802" s="46">
        <v>41982.0</v>
      </c>
      <c r="C802" s="45" t="s">
        <v>87</v>
      </c>
      <c r="D802" s="45" t="s">
        <v>114</v>
      </c>
      <c r="E802" s="45" t="s">
        <v>99</v>
      </c>
      <c r="F802" s="47">
        <v>8.448</v>
      </c>
      <c r="G802" s="47">
        <v>2.0</v>
      </c>
      <c r="H802" s="47">
        <v>2.9568</v>
      </c>
    </row>
    <row r="803">
      <c r="A803" s="45" t="s">
        <v>928</v>
      </c>
      <c r="B803" s="48">
        <v>41932.0</v>
      </c>
      <c r="C803" s="45" t="s">
        <v>87</v>
      </c>
      <c r="D803" s="45" t="s">
        <v>221</v>
      </c>
      <c r="E803" s="45" t="s">
        <v>92</v>
      </c>
      <c r="F803" s="47">
        <v>328.59</v>
      </c>
      <c r="G803" s="47">
        <v>3.0</v>
      </c>
      <c r="H803" s="47">
        <v>-147.8655</v>
      </c>
    </row>
    <row r="804">
      <c r="A804" s="45" t="s">
        <v>929</v>
      </c>
      <c r="B804" s="46">
        <v>41860.0</v>
      </c>
      <c r="C804" s="45" t="s">
        <v>83</v>
      </c>
      <c r="D804" s="45" t="s">
        <v>119</v>
      </c>
      <c r="E804" s="45" t="s">
        <v>89</v>
      </c>
      <c r="F804" s="47">
        <v>2060.744</v>
      </c>
      <c r="G804" s="47">
        <v>7.0</v>
      </c>
      <c r="H804" s="47">
        <v>643.9825</v>
      </c>
    </row>
    <row r="805">
      <c r="A805" s="45" t="s">
        <v>930</v>
      </c>
      <c r="B805" s="46">
        <v>41880.0</v>
      </c>
      <c r="C805" s="45" t="s">
        <v>83</v>
      </c>
      <c r="D805" s="45" t="s">
        <v>91</v>
      </c>
      <c r="E805" s="45" t="s">
        <v>92</v>
      </c>
      <c r="F805" s="47">
        <v>29.808</v>
      </c>
      <c r="G805" s="47">
        <v>2.0</v>
      </c>
      <c r="H805" s="47">
        <v>10.8054</v>
      </c>
    </row>
    <row r="806">
      <c r="A806" s="45" t="s">
        <v>931</v>
      </c>
      <c r="B806" s="46">
        <v>41735.0</v>
      </c>
      <c r="C806" s="45" t="s">
        <v>87</v>
      </c>
      <c r="D806" s="45" t="s">
        <v>119</v>
      </c>
      <c r="E806" s="45" t="s">
        <v>89</v>
      </c>
      <c r="F806" s="47">
        <v>653.55</v>
      </c>
      <c r="G806" s="47">
        <v>3.0</v>
      </c>
      <c r="H806" s="47">
        <v>111.1035</v>
      </c>
    </row>
    <row r="807">
      <c r="A807" s="45" t="s">
        <v>932</v>
      </c>
      <c r="B807" s="48">
        <v>41933.0</v>
      </c>
      <c r="C807" s="45" t="s">
        <v>87</v>
      </c>
      <c r="D807" s="45" t="s">
        <v>88</v>
      </c>
      <c r="E807" s="45" t="s">
        <v>89</v>
      </c>
      <c r="F807" s="47">
        <v>36.36</v>
      </c>
      <c r="G807" s="47">
        <v>3.0</v>
      </c>
      <c r="H807" s="47">
        <v>12.2715</v>
      </c>
    </row>
    <row r="808">
      <c r="A808" s="45" t="s">
        <v>933</v>
      </c>
      <c r="B808" s="46">
        <v>42138.0</v>
      </c>
      <c r="C808" s="45" t="s">
        <v>934</v>
      </c>
      <c r="D808" s="45" t="s">
        <v>87</v>
      </c>
      <c r="E808" s="45" t="s">
        <v>89</v>
      </c>
      <c r="F808" s="47">
        <v>509.9575</v>
      </c>
      <c r="G808" s="47">
        <v>5.0</v>
      </c>
      <c r="H808" s="47">
        <v>41.9965</v>
      </c>
    </row>
    <row r="809">
      <c r="A809" s="45" t="s">
        <v>935</v>
      </c>
      <c r="B809" s="46">
        <v>42107.0</v>
      </c>
      <c r="C809" s="45" t="s">
        <v>936</v>
      </c>
      <c r="D809" s="45" t="s">
        <v>90</v>
      </c>
      <c r="E809" s="45" t="s">
        <v>89</v>
      </c>
      <c r="F809" s="47">
        <v>31.104</v>
      </c>
      <c r="G809" s="47">
        <v>6.0</v>
      </c>
      <c r="H809" s="47">
        <v>10.8864</v>
      </c>
    </row>
    <row r="810">
      <c r="A810" s="45" t="s">
        <v>937</v>
      </c>
      <c r="B810" s="46">
        <v>42141.0</v>
      </c>
      <c r="C810" s="45" t="s">
        <v>938</v>
      </c>
      <c r="D810" s="45" t="s">
        <v>83</v>
      </c>
      <c r="E810" s="45" t="s">
        <v>85</v>
      </c>
      <c r="F810" s="47">
        <v>31.5</v>
      </c>
      <c r="G810" s="47">
        <v>10.0</v>
      </c>
      <c r="H810" s="47">
        <v>15.12</v>
      </c>
    </row>
    <row r="811">
      <c r="A811" s="45" t="s">
        <v>939</v>
      </c>
      <c r="B811" s="46">
        <v>42328.0</v>
      </c>
      <c r="C811" s="45" t="s">
        <v>940</v>
      </c>
      <c r="D811" s="45" t="s">
        <v>87</v>
      </c>
      <c r="E811" s="45" t="s">
        <v>85</v>
      </c>
      <c r="F811" s="47">
        <v>60.45</v>
      </c>
      <c r="G811" s="47">
        <v>3.0</v>
      </c>
      <c r="H811" s="47">
        <v>16.3215</v>
      </c>
    </row>
    <row r="812">
      <c r="A812" s="45" t="s">
        <v>941</v>
      </c>
      <c r="B812" s="46">
        <v>42330.0</v>
      </c>
      <c r="C812" s="45" t="s">
        <v>942</v>
      </c>
      <c r="D812" s="45" t="s">
        <v>83</v>
      </c>
      <c r="E812" s="45" t="s">
        <v>85</v>
      </c>
      <c r="F812" s="47">
        <v>11.61</v>
      </c>
      <c r="G812" s="47">
        <v>2.0</v>
      </c>
      <c r="H812" s="47">
        <v>-9.288</v>
      </c>
    </row>
    <row r="813">
      <c r="A813" s="45" t="s">
        <v>943</v>
      </c>
      <c r="B813" s="46">
        <v>42272.0</v>
      </c>
      <c r="C813" s="45" t="s">
        <v>944</v>
      </c>
      <c r="D813" s="45" t="s">
        <v>83</v>
      </c>
      <c r="E813" s="45" t="s">
        <v>89</v>
      </c>
      <c r="F813" s="47">
        <v>17.48</v>
      </c>
      <c r="G813" s="47">
        <v>2.0</v>
      </c>
      <c r="H813" s="47">
        <v>8.2156</v>
      </c>
    </row>
    <row r="814">
      <c r="A814" s="45" t="s">
        <v>945</v>
      </c>
      <c r="B814" s="46">
        <v>42310.0</v>
      </c>
      <c r="C814" s="45" t="s">
        <v>946</v>
      </c>
      <c r="D814" s="45" t="s">
        <v>83</v>
      </c>
      <c r="E814" s="45" t="s">
        <v>85</v>
      </c>
      <c r="F814" s="47">
        <v>109.764</v>
      </c>
      <c r="G814" s="47">
        <v>2.0</v>
      </c>
      <c r="H814" s="47">
        <v>8.5372</v>
      </c>
    </row>
    <row r="815">
      <c r="A815" s="45" t="s">
        <v>947</v>
      </c>
      <c r="B815" s="46">
        <v>42357.0</v>
      </c>
      <c r="C815" s="45" t="s">
        <v>948</v>
      </c>
      <c r="D815" s="45" t="s">
        <v>87</v>
      </c>
      <c r="E815" s="45" t="s">
        <v>99</v>
      </c>
      <c r="F815" s="47">
        <v>7.04</v>
      </c>
      <c r="G815" s="47">
        <v>2.0</v>
      </c>
      <c r="H815" s="47">
        <v>3.3088</v>
      </c>
    </row>
    <row r="816">
      <c r="A816" s="45" t="s">
        <v>949</v>
      </c>
      <c r="B816" s="46">
        <v>42262.0</v>
      </c>
      <c r="C816" s="45" t="s">
        <v>950</v>
      </c>
      <c r="D816" s="45" t="s">
        <v>87</v>
      </c>
      <c r="E816" s="45" t="s">
        <v>85</v>
      </c>
      <c r="F816" s="47">
        <v>3.576</v>
      </c>
      <c r="G816" s="47">
        <v>4.0</v>
      </c>
      <c r="H816" s="47">
        <v>-2.8608</v>
      </c>
    </row>
    <row r="817">
      <c r="A817" s="45" t="s">
        <v>951</v>
      </c>
      <c r="B817" s="46">
        <v>42140.0</v>
      </c>
      <c r="C817" s="45" t="s">
        <v>952</v>
      </c>
      <c r="D817" s="45" t="s">
        <v>90</v>
      </c>
      <c r="E817" s="45" t="s">
        <v>92</v>
      </c>
      <c r="F817" s="47">
        <v>255.968</v>
      </c>
      <c r="G817" s="47">
        <v>4.0</v>
      </c>
      <c r="H817" s="47">
        <v>31.996</v>
      </c>
    </row>
    <row r="818">
      <c r="A818" s="45" t="s">
        <v>953</v>
      </c>
      <c r="B818" s="46">
        <v>42155.0</v>
      </c>
      <c r="C818" s="45" t="s">
        <v>954</v>
      </c>
      <c r="D818" s="45" t="s">
        <v>87</v>
      </c>
      <c r="E818" s="45" t="s">
        <v>99</v>
      </c>
      <c r="F818" s="47">
        <v>5.904</v>
      </c>
      <c r="G818" s="47">
        <v>2.0</v>
      </c>
      <c r="H818" s="47">
        <v>1.9926</v>
      </c>
    </row>
    <row r="819">
      <c r="A819" s="45" t="s">
        <v>955</v>
      </c>
      <c r="B819" s="46">
        <v>42100.0</v>
      </c>
      <c r="C819" s="45" t="s">
        <v>956</v>
      </c>
      <c r="D819" s="45" t="s">
        <v>83</v>
      </c>
      <c r="E819" s="45" t="s">
        <v>92</v>
      </c>
      <c r="F819" s="47">
        <v>47.952</v>
      </c>
      <c r="G819" s="47">
        <v>3.0</v>
      </c>
      <c r="H819" s="47">
        <v>16.1838</v>
      </c>
    </row>
    <row r="820">
      <c r="A820" s="45" t="s">
        <v>957</v>
      </c>
      <c r="B820" s="46">
        <v>42103.0</v>
      </c>
      <c r="C820" s="45" t="s">
        <v>958</v>
      </c>
      <c r="D820" s="45" t="s">
        <v>83</v>
      </c>
      <c r="E820" s="45" t="s">
        <v>85</v>
      </c>
      <c r="F820" s="47">
        <v>370.14</v>
      </c>
      <c r="G820" s="47">
        <v>3.0</v>
      </c>
      <c r="H820" s="47">
        <v>144.3546</v>
      </c>
    </row>
    <row r="821">
      <c r="A821" s="45" t="s">
        <v>959</v>
      </c>
      <c r="B821" s="46">
        <v>42044.0</v>
      </c>
      <c r="C821" s="45" t="s">
        <v>960</v>
      </c>
      <c r="D821" s="45" t="s">
        <v>87</v>
      </c>
      <c r="E821" s="45" t="s">
        <v>99</v>
      </c>
      <c r="F821" s="47">
        <v>20.8</v>
      </c>
      <c r="G821" s="47">
        <v>2.0</v>
      </c>
      <c r="H821" s="47">
        <v>6.5</v>
      </c>
    </row>
    <row r="822">
      <c r="A822" s="45" t="s">
        <v>961</v>
      </c>
      <c r="B822" s="46">
        <v>42343.0</v>
      </c>
      <c r="C822" s="45" t="s">
        <v>946</v>
      </c>
      <c r="D822" s="45" t="s">
        <v>83</v>
      </c>
      <c r="E822" s="45" t="s">
        <v>85</v>
      </c>
      <c r="F822" s="47">
        <v>47.984</v>
      </c>
      <c r="G822" s="47">
        <v>2.0</v>
      </c>
      <c r="H822" s="47">
        <v>0.5998</v>
      </c>
    </row>
    <row r="823">
      <c r="A823" s="45" t="s">
        <v>962</v>
      </c>
      <c r="B823" s="46">
        <v>42045.0</v>
      </c>
      <c r="C823" s="45" t="s">
        <v>963</v>
      </c>
      <c r="D823" s="45" t="s">
        <v>87</v>
      </c>
      <c r="E823" s="45" t="s">
        <v>85</v>
      </c>
      <c r="F823" s="47">
        <v>77.24</v>
      </c>
      <c r="G823" s="47">
        <v>5.0</v>
      </c>
      <c r="H823" s="47">
        <v>7.724</v>
      </c>
    </row>
    <row r="824">
      <c r="A824" s="45" t="s">
        <v>964</v>
      </c>
      <c r="B824" s="46">
        <v>42265.0</v>
      </c>
      <c r="C824" s="45" t="s">
        <v>965</v>
      </c>
      <c r="D824" s="45" t="s">
        <v>83</v>
      </c>
      <c r="E824" s="45" t="s">
        <v>89</v>
      </c>
      <c r="F824" s="47">
        <v>443.92</v>
      </c>
      <c r="G824" s="47">
        <v>4.0</v>
      </c>
      <c r="H824" s="47">
        <v>8.8784</v>
      </c>
    </row>
    <row r="825">
      <c r="A825" s="45" t="s">
        <v>966</v>
      </c>
      <c r="B825" s="46">
        <v>42243.0</v>
      </c>
      <c r="C825" s="45" t="s">
        <v>967</v>
      </c>
      <c r="D825" s="45" t="s">
        <v>83</v>
      </c>
      <c r="E825" s="45" t="s">
        <v>89</v>
      </c>
      <c r="F825" s="47">
        <v>32.94</v>
      </c>
      <c r="G825" s="47">
        <v>3.0</v>
      </c>
      <c r="H825" s="47">
        <v>9.2232</v>
      </c>
    </row>
    <row r="826">
      <c r="A826" s="45" t="s">
        <v>968</v>
      </c>
      <c r="B826" s="46">
        <v>42164.0</v>
      </c>
      <c r="C826" s="45" t="s">
        <v>969</v>
      </c>
      <c r="D826" s="45" t="s">
        <v>83</v>
      </c>
      <c r="E826" s="45" t="s">
        <v>92</v>
      </c>
      <c r="F826" s="47">
        <v>64.2</v>
      </c>
      <c r="G826" s="47">
        <v>5.0</v>
      </c>
      <c r="H826" s="47">
        <v>-42.8</v>
      </c>
    </row>
    <row r="827">
      <c r="A827" s="45" t="s">
        <v>970</v>
      </c>
      <c r="B827" s="46">
        <v>42365.0</v>
      </c>
      <c r="C827" s="45" t="s">
        <v>971</v>
      </c>
      <c r="D827" s="45" t="s">
        <v>87</v>
      </c>
      <c r="E827" s="45" t="s">
        <v>85</v>
      </c>
      <c r="F827" s="47">
        <v>1548.99</v>
      </c>
      <c r="G827" s="47">
        <v>9.0</v>
      </c>
      <c r="H827" s="47">
        <v>-464.697</v>
      </c>
    </row>
    <row r="828">
      <c r="A828" s="45" t="s">
        <v>972</v>
      </c>
      <c r="B828" s="46">
        <v>42335.0</v>
      </c>
      <c r="C828" s="45" t="s">
        <v>973</v>
      </c>
      <c r="D828" s="45" t="s">
        <v>83</v>
      </c>
      <c r="E828" s="45" t="s">
        <v>89</v>
      </c>
      <c r="F828" s="47">
        <v>283.92</v>
      </c>
      <c r="G828" s="47">
        <v>5.0</v>
      </c>
      <c r="H828" s="47">
        <v>17.745</v>
      </c>
    </row>
    <row r="829">
      <c r="A829" s="45" t="s">
        <v>974</v>
      </c>
      <c r="B829" s="46">
        <v>42251.0</v>
      </c>
      <c r="C829" s="45" t="s">
        <v>975</v>
      </c>
      <c r="D829" s="45" t="s">
        <v>87</v>
      </c>
      <c r="E829" s="45" t="s">
        <v>89</v>
      </c>
      <c r="F829" s="47">
        <v>9.762</v>
      </c>
      <c r="G829" s="47">
        <v>2.0</v>
      </c>
      <c r="H829" s="47">
        <v>-6.8334</v>
      </c>
    </row>
    <row r="830">
      <c r="A830" s="45" t="s">
        <v>976</v>
      </c>
      <c r="B830" s="46">
        <v>42259.0</v>
      </c>
      <c r="C830" s="45" t="s">
        <v>977</v>
      </c>
      <c r="D830" s="45" t="s">
        <v>83</v>
      </c>
      <c r="E830" s="45" t="s">
        <v>85</v>
      </c>
      <c r="F830" s="47">
        <v>9.26</v>
      </c>
      <c r="G830" s="47">
        <v>2.0</v>
      </c>
      <c r="H830" s="47">
        <v>3.0558</v>
      </c>
    </row>
    <row r="831">
      <c r="A831" s="45" t="s">
        <v>978</v>
      </c>
      <c r="B831" s="46">
        <v>42268.0</v>
      </c>
      <c r="C831" s="45" t="s">
        <v>979</v>
      </c>
      <c r="D831" s="45" t="s">
        <v>83</v>
      </c>
      <c r="E831" s="45" t="s">
        <v>89</v>
      </c>
      <c r="F831" s="47">
        <v>199.74</v>
      </c>
      <c r="G831" s="47">
        <v>6.0</v>
      </c>
      <c r="H831" s="47">
        <v>47.9376</v>
      </c>
    </row>
    <row r="832">
      <c r="A832" s="45" t="s">
        <v>980</v>
      </c>
      <c r="B832" s="46">
        <v>42269.0</v>
      </c>
      <c r="C832" s="45" t="s">
        <v>981</v>
      </c>
      <c r="D832" s="45" t="s">
        <v>90</v>
      </c>
      <c r="E832" s="45" t="s">
        <v>92</v>
      </c>
      <c r="F832" s="47">
        <v>12.0</v>
      </c>
      <c r="G832" s="47">
        <v>4.0</v>
      </c>
      <c r="H832" s="47">
        <v>4.2</v>
      </c>
    </row>
    <row r="833">
      <c r="A833" s="45" t="s">
        <v>982</v>
      </c>
      <c r="B833" s="46">
        <v>42289.0</v>
      </c>
      <c r="C833" s="45" t="s">
        <v>983</v>
      </c>
      <c r="D833" s="45" t="s">
        <v>90</v>
      </c>
      <c r="E833" s="45" t="s">
        <v>85</v>
      </c>
      <c r="F833" s="47">
        <v>899.136</v>
      </c>
      <c r="G833" s="47">
        <v>4.0</v>
      </c>
      <c r="H833" s="47">
        <v>112.392</v>
      </c>
    </row>
    <row r="834">
      <c r="A834" s="45" t="s">
        <v>984</v>
      </c>
      <c r="B834" s="46">
        <v>42064.0</v>
      </c>
      <c r="C834" s="45" t="s">
        <v>985</v>
      </c>
      <c r="D834" s="45" t="s">
        <v>87</v>
      </c>
      <c r="E834" s="45" t="s">
        <v>89</v>
      </c>
      <c r="F834" s="47">
        <v>15.984</v>
      </c>
      <c r="G834" s="47">
        <v>2.0</v>
      </c>
      <c r="H834" s="47">
        <v>1.1988</v>
      </c>
    </row>
    <row r="835">
      <c r="A835" s="45" t="s">
        <v>986</v>
      </c>
      <c r="B835" s="46">
        <v>42240.0</v>
      </c>
      <c r="C835" s="45" t="s">
        <v>987</v>
      </c>
      <c r="D835" s="45" t="s">
        <v>83</v>
      </c>
      <c r="E835" s="45" t="s">
        <v>92</v>
      </c>
      <c r="F835" s="47">
        <v>3080.0</v>
      </c>
      <c r="G835" s="47">
        <v>7.0</v>
      </c>
      <c r="H835" s="47">
        <v>1416.8</v>
      </c>
    </row>
    <row r="836">
      <c r="A836" s="45" t="s">
        <v>988</v>
      </c>
      <c r="B836" s="46">
        <v>42262.0</v>
      </c>
      <c r="C836" s="45" t="s">
        <v>989</v>
      </c>
      <c r="D836" s="45" t="s">
        <v>83</v>
      </c>
      <c r="E836" s="45" t="s">
        <v>92</v>
      </c>
      <c r="F836" s="47">
        <v>801.96</v>
      </c>
      <c r="G836" s="47">
        <v>2.0</v>
      </c>
      <c r="H836" s="47">
        <v>200.49</v>
      </c>
    </row>
    <row r="837">
      <c r="A837" s="45" t="s">
        <v>990</v>
      </c>
      <c r="B837" s="46">
        <v>42112.0</v>
      </c>
      <c r="C837" s="45" t="s">
        <v>991</v>
      </c>
      <c r="D837" s="45" t="s">
        <v>83</v>
      </c>
      <c r="E837" s="45" t="s">
        <v>92</v>
      </c>
      <c r="F837" s="47">
        <v>106.5</v>
      </c>
      <c r="G837" s="47">
        <v>6.0</v>
      </c>
      <c r="H837" s="47">
        <v>41.535</v>
      </c>
    </row>
    <row r="838">
      <c r="A838" s="45" t="s">
        <v>992</v>
      </c>
      <c r="B838" s="46">
        <v>42329.0</v>
      </c>
      <c r="C838" s="45" t="s">
        <v>993</v>
      </c>
      <c r="D838" s="45" t="s">
        <v>83</v>
      </c>
      <c r="E838" s="45" t="s">
        <v>92</v>
      </c>
      <c r="F838" s="47">
        <v>18.176</v>
      </c>
      <c r="G838" s="47">
        <v>1.0</v>
      </c>
      <c r="H838" s="47">
        <v>4.7712</v>
      </c>
    </row>
    <row r="839">
      <c r="A839" s="45" t="s">
        <v>994</v>
      </c>
      <c r="B839" s="46">
        <v>42145.0</v>
      </c>
      <c r="C839" s="45" t="s">
        <v>995</v>
      </c>
      <c r="D839" s="45" t="s">
        <v>87</v>
      </c>
      <c r="E839" s="45" t="s">
        <v>85</v>
      </c>
      <c r="F839" s="47">
        <v>24.588</v>
      </c>
      <c r="G839" s="47">
        <v>2.0</v>
      </c>
      <c r="H839" s="47">
        <v>-18.0312</v>
      </c>
    </row>
    <row r="840">
      <c r="A840" s="45" t="s">
        <v>996</v>
      </c>
      <c r="B840" s="46">
        <v>42315.0</v>
      </c>
      <c r="C840" s="45" t="s">
        <v>997</v>
      </c>
      <c r="D840" s="45" t="s">
        <v>87</v>
      </c>
      <c r="E840" s="45" t="s">
        <v>89</v>
      </c>
      <c r="F840" s="47">
        <v>190.72</v>
      </c>
      <c r="G840" s="47">
        <v>1.0</v>
      </c>
      <c r="H840" s="47">
        <v>11.92</v>
      </c>
    </row>
    <row r="841">
      <c r="A841" s="45" t="s">
        <v>998</v>
      </c>
      <c r="B841" s="46">
        <v>42099.0</v>
      </c>
      <c r="C841" s="45" t="s">
        <v>999</v>
      </c>
      <c r="D841" s="45" t="s">
        <v>83</v>
      </c>
      <c r="E841" s="45" t="s">
        <v>89</v>
      </c>
      <c r="F841" s="47">
        <v>239.94</v>
      </c>
      <c r="G841" s="47">
        <v>6.0</v>
      </c>
      <c r="H841" s="47">
        <v>26.3934</v>
      </c>
    </row>
    <row r="842">
      <c r="A842" s="45" t="s">
        <v>1000</v>
      </c>
      <c r="B842" s="46">
        <v>42254.0</v>
      </c>
      <c r="C842" s="45" t="s">
        <v>1001</v>
      </c>
      <c r="D842" s="45" t="s">
        <v>87</v>
      </c>
      <c r="E842" s="45" t="s">
        <v>85</v>
      </c>
      <c r="F842" s="47">
        <v>9.522</v>
      </c>
      <c r="G842" s="47">
        <v>1.0</v>
      </c>
      <c r="H842" s="47">
        <v>-6.9828</v>
      </c>
    </row>
    <row r="843">
      <c r="A843" s="45" t="s">
        <v>1002</v>
      </c>
      <c r="B843" s="46">
        <v>42274.0</v>
      </c>
      <c r="C843" s="45" t="s">
        <v>1003</v>
      </c>
      <c r="D843" s="45" t="s">
        <v>87</v>
      </c>
      <c r="E843" s="45" t="s">
        <v>99</v>
      </c>
      <c r="F843" s="47">
        <v>16.4</v>
      </c>
      <c r="G843" s="47">
        <v>5.0</v>
      </c>
      <c r="H843" s="47">
        <v>4.756</v>
      </c>
    </row>
    <row r="844">
      <c r="A844" s="45" t="s">
        <v>1004</v>
      </c>
      <c r="B844" s="46">
        <v>42038.0</v>
      </c>
      <c r="C844" s="45" t="s">
        <v>1005</v>
      </c>
      <c r="D844" s="45" t="s">
        <v>83</v>
      </c>
      <c r="E844" s="45" t="s">
        <v>92</v>
      </c>
      <c r="F844" s="47">
        <v>74.52</v>
      </c>
      <c r="G844" s="47">
        <v>9.0</v>
      </c>
      <c r="H844" s="47">
        <v>35.0244</v>
      </c>
    </row>
    <row r="845">
      <c r="A845" s="45" t="s">
        <v>1006</v>
      </c>
      <c r="B845" s="46">
        <v>42209.0</v>
      </c>
      <c r="C845" s="45" t="s">
        <v>1007</v>
      </c>
      <c r="D845" s="45" t="s">
        <v>90</v>
      </c>
      <c r="E845" s="45" t="s">
        <v>92</v>
      </c>
      <c r="F845" s="47">
        <v>20.94</v>
      </c>
      <c r="G845" s="47">
        <v>3.0</v>
      </c>
      <c r="H845" s="47">
        <v>6.0726</v>
      </c>
    </row>
    <row r="846">
      <c r="A846" s="45" t="s">
        <v>1008</v>
      </c>
      <c r="B846" s="46">
        <v>42154.0</v>
      </c>
      <c r="C846" s="45" t="s">
        <v>1009</v>
      </c>
      <c r="D846" s="45" t="s">
        <v>83</v>
      </c>
      <c r="E846" s="45" t="s">
        <v>85</v>
      </c>
      <c r="F846" s="47">
        <v>239.97</v>
      </c>
      <c r="G846" s="47">
        <v>3.0</v>
      </c>
      <c r="H846" s="47">
        <v>2.3997</v>
      </c>
    </row>
    <row r="847">
      <c r="A847" s="45" t="s">
        <v>1010</v>
      </c>
      <c r="B847" s="46">
        <v>42346.0</v>
      </c>
      <c r="C847" s="45" t="s">
        <v>1011</v>
      </c>
      <c r="D847" s="45" t="s">
        <v>90</v>
      </c>
      <c r="E847" s="45" t="s">
        <v>99</v>
      </c>
      <c r="F847" s="47">
        <v>119.96</v>
      </c>
      <c r="G847" s="47">
        <v>5.0</v>
      </c>
      <c r="H847" s="47">
        <v>11.996</v>
      </c>
    </row>
    <row r="848">
      <c r="A848" s="45" t="s">
        <v>1012</v>
      </c>
      <c r="B848" s="46">
        <v>42124.0</v>
      </c>
      <c r="C848" s="45" t="s">
        <v>975</v>
      </c>
      <c r="D848" s="45" t="s">
        <v>87</v>
      </c>
      <c r="E848" s="45" t="s">
        <v>89</v>
      </c>
      <c r="F848" s="47">
        <v>34.65</v>
      </c>
      <c r="G848" s="47">
        <v>3.0</v>
      </c>
      <c r="H848" s="47">
        <v>9.702</v>
      </c>
    </row>
    <row r="849">
      <c r="A849" s="45" t="s">
        <v>1013</v>
      </c>
      <c r="B849" s="46">
        <v>42339.0</v>
      </c>
      <c r="C849" s="45" t="s">
        <v>1014</v>
      </c>
      <c r="D849" s="45" t="s">
        <v>90</v>
      </c>
      <c r="E849" s="45" t="s">
        <v>89</v>
      </c>
      <c r="F849" s="47">
        <v>13.9</v>
      </c>
      <c r="G849" s="47">
        <v>5.0</v>
      </c>
      <c r="H849" s="47">
        <v>5.56</v>
      </c>
    </row>
    <row r="850">
      <c r="A850" s="45" t="s">
        <v>1015</v>
      </c>
      <c r="B850" s="46">
        <v>42183.0</v>
      </c>
      <c r="C850" s="45" t="s">
        <v>983</v>
      </c>
      <c r="D850" s="45" t="s">
        <v>90</v>
      </c>
      <c r="E850" s="45" t="s">
        <v>92</v>
      </c>
      <c r="F850" s="47">
        <v>119.56</v>
      </c>
      <c r="G850" s="47">
        <v>2.0</v>
      </c>
      <c r="H850" s="47">
        <v>54.9976</v>
      </c>
    </row>
    <row r="851">
      <c r="A851" s="45" t="s">
        <v>1016</v>
      </c>
      <c r="B851" s="46">
        <v>42089.0</v>
      </c>
      <c r="C851" s="45" t="s">
        <v>1017</v>
      </c>
      <c r="D851" s="45" t="s">
        <v>87</v>
      </c>
      <c r="E851" s="45" t="s">
        <v>92</v>
      </c>
      <c r="F851" s="47">
        <v>74.352</v>
      </c>
      <c r="G851" s="47">
        <v>3.0</v>
      </c>
      <c r="H851" s="47">
        <v>23.235</v>
      </c>
    </row>
    <row r="852">
      <c r="A852" s="45" t="s">
        <v>1018</v>
      </c>
      <c r="B852" s="46">
        <v>42271.0</v>
      </c>
      <c r="C852" s="45" t="s">
        <v>1019</v>
      </c>
      <c r="D852" s="45" t="s">
        <v>87</v>
      </c>
      <c r="E852" s="45" t="s">
        <v>89</v>
      </c>
      <c r="F852" s="47">
        <v>14.91</v>
      </c>
      <c r="G852" s="47">
        <v>3.0</v>
      </c>
      <c r="H852" s="47">
        <v>4.6221</v>
      </c>
    </row>
    <row r="853">
      <c r="A853" s="45" t="s">
        <v>1020</v>
      </c>
      <c r="B853" s="46">
        <v>42365.0</v>
      </c>
      <c r="C853" s="45" t="s">
        <v>1021</v>
      </c>
      <c r="D853" s="45" t="s">
        <v>87</v>
      </c>
      <c r="E853" s="45" t="s">
        <v>92</v>
      </c>
      <c r="F853" s="47">
        <v>4.728</v>
      </c>
      <c r="G853" s="47">
        <v>3.0</v>
      </c>
      <c r="H853" s="47">
        <v>0.7092</v>
      </c>
    </row>
    <row r="854">
      <c r="A854" s="45" t="s">
        <v>1022</v>
      </c>
      <c r="B854" s="46">
        <v>42272.0</v>
      </c>
      <c r="C854" s="45" t="s">
        <v>1023</v>
      </c>
      <c r="D854" s="45" t="s">
        <v>87</v>
      </c>
      <c r="E854" s="45" t="s">
        <v>85</v>
      </c>
      <c r="F854" s="47">
        <v>899.91</v>
      </c>
      <c r="G854" s="47">
        <v>9.0</v>
      </c>
      <c r="H854" s="47">
        <v>395.9604</v>
      </c>
    </row>
    <row r="855">
      <c r="A855" s="45" t="s">
        <v>1024</v>
      </c>
      <c r="B855" s="46">
        <v>42225.0</v>
      </c>
      <c r="C855" s="45" t="s">
        <v>1025</v>
      </c>
      <c r="D855" s="45" t="s">
        <v>90</v>
      </c>
      <c r="E855" s="45" t="s">
        <v>99</v>
      </c>
      <c r="F855" s="47">
        <v>687.4</v>
      </c>
      <c r="G855" s="47">
        <v>5.0</v>
      </c>
      <c r="H855" s="47">
        <v>48.118</v>
      </c>
    </row>
    <row r="856">
      <c r="A856" s="45" t="s">
        <v>1026</v>
      </c>
      <c r="B856" s="46">
        <v>42313.0</v>
      </c>
      <c r="C856" s="45" t="s">
        <v>1027</v>
      </c>
      <c r="D856" s="45" t="s">
        <v>83</v>
      </c>
      <c r="E856" s="45" t="s">
        <v>99</v>
      </c>
      <c r="F856" s="47">
        <v>19.824</v>
      </c>
      <c r="G856" s="47">
        <v>6.0</v>
      </c>
      <c r="H856" s="47">
        <v>6.4428</v>
      </c>
    </row>
    <row r="857">
      <c r="A857" s="45" t="s">
        <v>1028</v>
      </c>
      <c r="B857" s="46">
        <v>42041.0</v>
      </c>
      <c r="C857" s="45" t="s">
        <v>1029</v>
      </c>
      <c r="D857" s="45" t="s">
        <v>87</v>
      </c>
      <c r="E857" s="45" t="s">
        <v>92</v>
      </c>
      <c r="F857" s="47">
        <v>146.73</v>
      </c>
      <c r="G857" s="47">
        <v>3.0</v>
      </c>
      <c r="H857" s="47">
        <v>2.9346</v>
      </c>
    </row>
    <row r="858">
      <c r="A858" s="45" t="s">
        <v>1030</v>
      </c>
      <c r="B858" s="46">
        <v>42064.0</v>
      </c>
      <c r="C858" s="45" t="s">
        <v>1031</v>
      </c>
      <c r="D858" s="45" t="s">
        <v>87</v>
      </c>
      <c r="E858" s="45" t="s">
        <v>99</v>
      </c>
      <c r="F858" s="47">
        <v>95.84</v>
      </c>
      <c r="G858" s="47">
        <v>4.0</v>
      </c>
      <c r="H858" s="47">
        <v>34.742</v>
      </c>
    </row>
    <row r="859">
      <c r="A859" s="45" t="s">
        <v>1032</v>
      </c>
      <c r="B859" s="46">
        <v>42168.0</v>
      </c>
      <c r="C859" s="45" t="s">
        <v>1033</v>
      </c>
      <c r="D859" s="45" t="s">
        <v>90</v>
      </c>
      <c r="E859" s="45" t="s">
        <v>85</v>
      </c>
      <c r="F859" s="47">
        <v>3.424</v>
      </c>
      <c r="G859" s="47">
        <v>1.0</v>
      </c>
      <c r="H859" s="47">
        <v>0.2996</v>
      </c>
    </row>
    <row r="860">
      <c r="A860" s="45" t="s">
        <v>1034</v>
      </c>
      <c r="B860" s="46">
        <v>42167.0</v>
      </c>
      <c r="C860" s="45" t="s">
        <v>1035</v>
      </c>
      <c r="D860" s="45" t="s">
        <v>83</v>
      </c>
      <c r="E860" s="45" t="s">
        <v>92</v>
      </c>
      <c r="F860" s="47">
        <v>55.984</v>
      </c>
      <c r="G860" s="47">
        <v>2.0</v>
      </c>
      <c r="H860" s="47">
        <v>4.1988</v>
      </c>
    </row>
    <row r="861">
      <c r="A861" s="45" t="s">
        <v>1036</v>
      </c>
      <c r="B861" s="46">
        <v>42062.0</v>
      </c>
      <c r="C861" s="45" t="s">
        <v>1037</v>
      </c>
      <c r="D861" s="45" t="s">
        <v>87</v>
      </c>
      <c r="E861" s="45" t="s">
        <v>85</v>
      </c>
      <c r="F861" s="47">
        <v>105.98</v>
      </c>
      <c r="G861" s="47">
        <v>2.0</v>
      </c>
      <c r="H861" s="47">
        <v>1.0598</v>
      </c>
    </row>
    <row r="862">
      <c r="A862" s="45" t="s">
        <v>1038</v>
      </c>
      <c r="B862" s="46">
        <v>42008.0</v>
      </c>
      <c r="C862" s="45" t="s">
        <v>1039</v>
      </c>
      <c r="D862" s="45" t="s">
        <v>87</v>
      </c>
      <c r="E862" s="45" t="s">
        <v>92</v>
      </c>
      <c r="F862" s="47">
        <v>192.22</v>
      </c>
      <c r="G862" s="47">
        <v>14.0</v>
      </c>
      <c r="H862" s="47">
        <v>69.1992</v>
      </c>
    </row>
    <row r="863">
      <c r="A863" s="45" t="s">
        <v>1040</v>
      </c>
      <c r="B863" s="46">
        <v>42153.0</v>
      </c>
      <c r="C863" s="45" t="s">
        <v>1041</v>
      </c>
      <c r="D863" s="45" t="s">
        <v>90</v>
      </c>
      <c r="E863" s="45" t="s">
        <v>85</v>
      </c>
      <c r="F863" s="47">
        <v>85.056</v>
      </c>
      <c r="G863" s="47">
        <v>3.0</v>
      </c>
      <c r="H863" s="47">
        <v>28.7064</v>
      </c>
    </row>
    <row r="864">
      <c r="A864" s="45" t="s">
        <v>1042</v>
      </c>
      <c r="B864" s="46">
        <v>42349.0</v>
      </c>
      <c r="C864" s="45" t="s">
        <v>942</v>
      </c>
      <c r="D864" s="45" t="s">
        <v>83</v>
      </c>
      <c r="E864" s="45" t="s">
        <v>89</v>
      </c>
      <c r="F864" s="47">
        <v>13.12</v>
      </c>
      <c r="G864" s="47">
        <v>5.0</v>
      </c>
      <c r="H864" s="47">
        <v>1.148</v>
      </c>
    </row>
    <row r="865">
      <c r="A865" s="45" t="s">
        <v>1043</v>
      </c>
      <c r="B865" s="46">
        <v>42125.0</v>
      </c>
      <c r="C865" s="45" t="s">
        <v>1044</v>
      </c>
      <c r="D865" s="45" t="s">
        <v>83</v>
      </c>
      <c r="E865" s="45" t="s">
        <v>89</v>
      </c>
      <c r="F865" s="47">
        <v>12.176</v>
      </c>
      <c r="G865" s="47">
        <v>1.0</v>
      </c>
      <c r="H865" s="47">
        <v>4.4138</v>
      </c>
    </row>
    <row r="866">
      <c r="A866" s="45" t="s">
        <v>1045</v>
      </c>
      <c r="B866" s="46">
        <v>42279.0</v>
      </c>
      <c r="C866" s="45" t="s">
        <v>1046</v>
      </c>
      <c r="D866" s="45" t="s">
        <v>87</v>
      </c>
      <c r="E866" s="45" t="s">
        <v>89</v>
      </c>
      <c r="F866" s="47">
        <v>57.504</v>
      </c>
      <c r="G866" s="47">
        <v>6.0</v>
      </c>
      <c r="H866" s="47">
        <v>20.1264</v>
      </c>
    </row>
    <row r="867">
      <c r="A867" s="45" t="s">
        <v>1047</v>
      </c>
      <c r="B867" s="46">
        <v>42006.0</v>
      </c>
      <c r="C867" s="45" t="s">
        <v>934</v>
      </c>
      <c r="D867" s="45" t="s">
        <v>87</v>
      </c>
      <c r="E867" s="45" t="s">
        <v>85</v>
      </c>
      <c r="F867" s="47">
        <v>85.52</v>
      </c>
      <c r="G867" s="47">
        <v>2.0</v>
      </c>
      <c r="H867" s="47">
        <v>22.2352</v>
      </c>
    </row>
    <row r="868">
      <c r="A868" s="45" t="s">
        <v>1048</v>
      </c>
      <c r="B868" s="46">
        <v>42248.0</v>
      </c>
      <c r="C868" s="45" t="s">
        <v>1049</v>
      </c>
      <c r="D868" s="45" t="s">
        <v>90</v>
      </c>
      <c r="E868" s="45" t="s">
        <v>85</v>
      </c>
      <c r="F868" s="47">
        <v>114.6</v>
      </c>
      <c r="G868" s="47">
        <v>5.0</v>
      </c>
      <c r="H868" s="47">
        <v>51.57</v>
      </c>
    </row>
    <row r="869">
      <c r="A869" s="45" t="s">
        <v>1050</v>
      </c>
      <c r="B869" s="46">
        <v>42093.0</v>
      </c>
      <c r="C869" s="45" t="s">
        <v>1049</v>
      </c>
      <c r="D869" s="45" t="s">
        <v>90</v>
      </c>
      <c r="E869" s="45" t="s">
        <v>99</v>
      </c>
      <c r="F869" s="47">
        <v>366.744</v>
      </c>
      <c r="G869" s="47">
        <v>4.0</v>
      </c>
      <c r="H869" s="47">
        <v>-110.0232</v>
      </c>
    </row>
    <row r="870">
      <c r="A870" s="45" t="s">
        <v>1051</v>
      </c>
      <c r="B870" s="46">
        <v>42168.0</v>
      </c>
      <c r="C870" s="45" t="s">
        <v>985</v>
      </c>
      <c r="D870" s="45" t="s">
        <v>87</v>
      </c>
      <c r="E870" s="45" t="s">
        <v>92</v>
      </c>
      <c r="F870" s="47">
        <v>24.78</v>
      </c>
      <c r="G870" s="47">
        <v>6.0</v>
      </c>
      <c r="H870" s="47">
        <v>6.9384</v>
      </c>
    </row>
    <row r="871">
      <c r="A871" s="45" t="s">
        <v>1052</v>
      </c>
      <c r="B871" s="46">
        <v>42321.0</v>
      </c>
      <c r="C871" s="45" t="s">
        <v>1053</v>
      </c>
      <c r="D871" s="45" t="s">
        <v>83</v>
      </c>
      <c r="E871" s="45" t="s">
        <v>89</v>
      </c>
      <c r="F871" s="47">
        <v>9.872</v>
      </c>
      <c r="G871" s="47">
        <v>2.0</v>
      </c>
      <c r="H871" s="47">
        <v>3.4552</v>
      </c>
    </row>
    <row r="872">
      <c r="A872" s="45" t="s">
        <v>1054</v>
      </c>
      <c r="B872" s="46">
        <v>42262.0</v>
      </c>
      <c r="C872" s="45" t="s">
        <v>1055</v>
      </c>
      <c r="D872" s="45" t="s">
        <v>87</v>
      </c>
      <c r="E872" s="45" t="s">
        <v>85</v>
      </c>
      <c r="F872" s="47">
        <v>79.872</v>
      </c>
      <c r="G872" s="47">
        <v>3.0</v>
      </c>
      <c r="H872" s="47">
        <v>29.952</v>
      </c>
    </row>
    <row r="873">
      <c r="A873" s="45" t="s">
        <v>1056</v>
      </c>
      <c r="B873" s="46">
        <v>42252.0</v>
      </c>
      <c r="C873" s="45" t="s">
        <v>1021</v>
      </c>
      <c r="D873" s="45" t="s">
        <v>87</v>
      </c>
      <c r="E873" s="45" t="s">
        <v>99</v>
      </c>
      <c r="F873" s="47">
        <v>6.16</v>
      </c>
      <c r="G873" s="47">
        <v>2.0</v>
      </c>
      <c r="H873" s="47">
        <v>2.9568</v>
      </c>
    </row>
    <row r="874">
      <c r="A874" s="45" t="s">
        <v>1057</v>
      </c>
      <c r="B874" s="46">
        <v>42309.0</v>
      </c>
      <c r="C874" s="45" t="s">
        <v>1058</v>
      </c>
      <c r="D874" s="45" t="s">
        <v>90</v>
      </c>
      <c r="E874" s="45" t="s">
        <v>85</v>
      </c>
      <c r="F874" s="47">
        <v>35.36</v>
      </c>
      <c r="G874" s="47">
        <v>2.0</v>
      </c>
      <c r="H874" s="47">
        <v>-3.094</v>
      </c>
    </row>
    <row r="875">
      <c r="A875" s="45" t="s">
        <v>1059</v>
      </c>
      <c r="B875" s="46">
        <v>42314.0</v>
      </c>
      <c r="C875" s="45" t="s">
        <v>1060</v>
      </c>
      <c r="D875" s="45" t="s">
        <v>83</v>
      </c>
      <c r="E875" s="45" t="s">
        <v>89</v>
      </c>
      <c r="F875" s="47">
        <v>7.08</v>
      </c>
      <c r="G875" s="47">
        <v>3.0</v>
      </c>
      <c r="H875" s="47">
        <v>2.478</v>
      </c>
    </row>
    <row r="876">
      <c r="A876" s="45" t="s">
        <v>1061</v>
      </c>
      <c r="B876" s="46">
        <v>42332.0</v>
      </c>
      <c r="C876" s="45" t="s">
        <v>1062</v>
      </c>
      <c r="D876" s="45" t="s">
        <v>83</v>
      </c>
      <c r="E876" s="45" t="s">
        <v>89</v>
      </c>
      <c r="F876" s="47">
        <v>368.91</v>
      </c>
      <c r="G876" s="47">
        <v>9.0</v>
      </c>
      <c r="H876" s="47">
        <v>180.7659</v>
      </c>
    </row>
    <row r="877">
      <c r="A877" s="45" t="s">
        <v>1063</v>
      </c>
      <c r="B877" s="46">
        <v>42092.0</v>
      </c>
      <c r="C877" s="45" t="s">
        <v>1064</v>
      </c>
      <c r="D877" s="45" t="s">
        <v>83</v>
      </c>
      <c r="E877" s="45" t="s">
        <v>85</v>
      </c>
      <c r="F877" s="47">
        <v>17.64</v>
      </c>
      <c r="G877" s="47">
        <v>4.0</v>
      </c>
      <c r="H877" s="47">
        <v>8.1144</v>
      </c>
    </row>
    <row r="878">
      <c r="A878" s="45" t="s">
        <v>1065</v>
      </c>
      <c r="B878" s="46">
        <v>42271.0</v>
      </c>
      <c r="C878" s="45" t="s">
        <v>1066</v>
      </c>
      <c r="D878" s="45" t="s">
        <v>83</v>
      </c>
      <c r="E878" s="45" t="s">
        <v>85</v>
      </c>
      <c r="F878" s="47">
        <v>39.98</v>
      </c>
      <c r="G878" s="47">
        <v>1.0</v>
      </c>
      <c r="H878" s="47">
        <v>17.991</v>
      </c>
    </row>
    <row r="879">
      <c r="A879" s="45" t="s">
        <v>1067</v>
      </c>
      <c r="B879" s="46">
        <v>42315.0</v>
      </c>
      <c r="C879" s="45" t="s">
        <v>1068</v>
      </c>
      <c r="D879" s="45" t="s">
        <v>87</v>
      </c>
      <c r="E879" s="45" t="s">
        <v>92</v>
      </c>
      <c r="F879" s="47">
        <v>16.146</v>
      </c>
      <c r="G879" s="47">
        <v>9.0</v>
      </c>
      <c r="H879" s="47">
        <v>-12.9168</v>
      </c>
    </row>
    <row r="880">
      <c r="A880" s="45" t="s">
        <v>1069</v>
      </c>
      <c r="B880" s="46">
        <v>42254.0</v>
      </c>
      <c r="C880" s="45" t="s">
        <v>1070</v>
      </c>
      <c r="D880" s="45" t="s">
        <v>83</v>
      </c>
      <c r="E880" s="45" t="s">
        <v>85</v>
      </c>
      <c r="F880" s="47">
        <v>13.96</v>
      </c>
      <c r="G880" s="47">
        <v>2.0</v>
      </c>
      <c r="H880" s="47">
        <v>0.2792</v>
      </c>
    </row>
    <row r="881">
      <c r="A881" s="45" t="s">
        <v>1071</v>
      </c>
      <c r="B881" s="46">
        <v>42295.0</v>
      </c>
      <c r="C881" s="45" t="s">
        <v>1072</v>
      </c>
      <c r="D881" s="45" t="s">
        <v>90</v>
      </c>
      <c r="E881" s="45" t="s">
        <v>99</v>
      </c>
      <c r="F881" s="47">
        <v>27.696</v>
      </c>
      <c r="G881" s="47">
        <v>3.0</v>
      </c>
      <c r="H881" s="47">
        <v>3.462</v>
      </c>
    </row>
    <row r="882">
      <c r="A882" s="45" t="s">
        <v>1073</v>
      </c>
      <c r="B882" s="46">
        <v>42071.0</v>
      </c>
      <c r="C882" s="45" t="s">
        <v>1074</v>
      </c>
      <c r="D882" s="45" t="s">
        <v>83</v>
      </c>
      <c r="E882" s="45" t="s">
        <v>99</v>
      </c>
      <c r="F882" s="47">
        <v>512.94</v>
      </c>
      <c r="G882" s="47">
        <v>3.0</v>
      </c>
      <c r="H882" s="47">
        <v>97.4586</v>
      </c>
    </row>
    <row r="883">
      <c r="A883" s="45" t="s">
        <v>1075</v>
      </c>
      <c r="B883" s="46">
        <v>42316.0</v>
      </c>
      <c r="C883" s="45" t="s">
        <v>1076</v>
      </c>
      <c r="D883" s="45" t="s">
        <v>83</v>
      </c>
      <c r="E883" s="45" t="s">
        <v>85</v>
      </c>
      <c r="F883" s="47">
        <v>11.65</v>
      </c>
      <c r="G883" s="47">
        <v>5.0</v>
      </c>
      <c r="H883" s="47">
        <v>3.3785</v>
      </c>
    </row>
    <row r="884">
      <c r="A884" s="45" t="s">
        <v>1077</v>
      </c>
      <c r="B884" s="46">
        <v>42329.0</v>
      </c>
      <c r="C884" s="45" t="s">
        <v>1078</v>
      </c>
      <c r="D884" s="45" t="s">
        <v>87</v>
      </c>
      <c r="E884" s="45" t="s">
        <v>99</v>
      </c>
      <c r="F884" s="47">
        <v>246.1328</v>
      </c>
      <c r="G884" s="47">
        <v>2.0</v>
      </c>
      <c r="H884" s="47">
        <v>-76.0116</v>
      </c>
    </row>
    <row r="885">
      <c r="A885" s="45" t="s">
        <v>1079</v>
      </c>
      <c r="B885" s="46">
        <v>42053.0</v>
      </c>
      <c r="C885" s="45" t="s">
        <v>1080</v>
      </c>
      <c r="D885" s="45" t="s">
        <v>83</v>
      </c>
      <c r="E885" s="45" t="s">
        <v>89</v>
      </c>
      <c r="F885" s="47">
        <v>61.06</v>
      </c>
      <c r="G885" s="47">
        <v>2.0</v>
      </c>
      <c r="H885" s="47">
        <v>28.0876</v>
      </c>
    </row>
    <row r="886">
      <c r="A886" s="45" t="s">
        <v>1081</v>
      </c>
      <c r="B886" s="46">
        <v>42302.0</v>
      </c>
      <c r="C886" s="45" t="s">
        <v>999</v>
      </c>
      <c r="D886" s="45" t="s">
        <v>83</v>
      </c>
      <c r="E886" s="45" t="s">
        <v>89</v>
      </c>
      <c r="F886" s="47">
        <v>79.36</v>
      </c>
      <c r="G886" s="47">
        <v>4.0</v>
      </c>
      <c r="H886" s="47">
        <v>23.808</v>
      </c>
    </row>
    <row r="887">
      <c r="A887" s="45" t="s">
        <v>1082</v>
      </c>
      <c r="B887" s="46">
        <v>42065.0</v>
      </c>
      <c r="C887" s="45" t="s">
        <v>1083</v>
      </c>
      <c r="D887" s="45" t="s">
        <v>90</v>
      </c>
      <c r="E887" s="45" t="s">
        <v>99</v>
      </c>
      <c r="F887" s="47">
        <v>10.16</v>
      </c>
      <c r="G887" s="47">
        <v>1.0</v>
      </c>
      <c r="H887" s="47">
        <v>2.6416</v>
      </c>
    </row>
    <row r="888">
      <c r="A888" s="45" t="s">
        <v>1084</v>
      </c>
      <c r="B888" s="46">
        <v>42178.0</v>
      </c>
      <c r="C888" s="45" t="s">
        <v>1085</v>
      </c>
      <c r="D888" s="45" t="s">
        <v>87</v>
      </c>
      <c r="E888" s="45" t="s">
        <v>92</v>
      </c>
      <c r="F888" s="47">
        <v>27.42</v>
      </c>
      <c r="G888" s="47">
        <v>3.0</v>
      </c>
      <c r="H888" s="47">
        <v>9.3228</v>
      </c>
    </row>
    <row r="889">
      <c r="A889" s="45" t="s">
        <v>1086</v>
      </c>
      <c r="B889" s="46">
        <v>42348.0</v>
      </c>
      <c r="C889" s="45" t="s">
        <v>1087</v>
      </c>
      <c r="D889" s="45" t="s">
        <v>83</v>
      </c>
      <c r="E889" s="45" t="s">
        <v>99</v>
      </c>
      <c r="F889" s="47">
        <v>53.088</v>
      </c>
      <c r="G889" s="47">
        <v>7.0</v>
      </c>
      <c r="H889" s="47">
        <v>-108.8304</v>
      </c>
    </row>
    <row r="890">
      <c r="A890" s="45" t="s">
        <v>1088</v>
      </c>
      <c r="B890" s="46">
        <v>42110.0</v>
      </c>
      <c r="C890" s="45" t="s">
        <v>1089</v>
      </c>
      <c r="D890" s="45" t="s">
        <v>87</v>
      </c>
      <c r="E890" s="45" t="s">
        <v>85</v>
      </c>
      <c r="F890" s="47">
        <v>12.576</v>
      </c>
      <c r="G890" s="47">
        <v>4.0</v>
      </c>
      <c r="H890" s="47">
        <v>4.0872</v>
      </c>
    </row>
    <row r="891">
      <c r="A891" s="45" t="s">
        <v>1090</v>
      </c>
      <c r="B891" s="46">
        <v>42107.0</v>
      </c>
      <c r="C891" s="45" t="s">
        <v>1091</v>
      </c>
      <c r="D891" s="45" t="s">
        <v>83</v>
      </c>
      <c r="E891" s="45" t="s">
        <v>89</v>
      </c>
      <c r="F891" s="47">
        <v>241.568</v>
      </c>
      <c r="G891" s="47">
        <v>2.0</v>
      </c>
      <c r="H891" s="47">
        <v>-15.098</v>
      </c>
    </row>
    <row r="892">
      <c r="A892" s="45" t="s">
        <v>1092</v>
      </c>
      <c r="B892" s="46">
        <v>42272.0</v>
      </c>
      <c r="C892" s="45" t="s">
        <v>1093</v>
      </c>
      <c r="D892" s="45" t="s">
        <v>83</v>
      </c>
      <c r="E892" s="45" t="s">
        <v>89</v>
      </c>
      <c r="F892" s="47">
        <v>1044.63</v>
      </c>
      <c r="G892" s="47">
        <v>3.0</v>
      </c>
      <c r="H892" s="47">
        <v>240.2649</v>
      </c>
    </row>
    <row r="893">
      <c r="A893" s="45" t="s">
        <v>1094</v>
      </c>
      <c r="B893" s="46">
        <v>42349.0</v>
      </c>
      <c r="C893" s="45" t="s">
        <v>1095</v>
      </c>
      <c r="D893" s="45" t="s">
        <v>83</v>
      </c>
      <c r="E893" s="45" t="s">
        <v>85</v>
      </c>
      <c r="F893" s="47">
        <v>10.332</v>
      </c>
      <c r="G893" s="47">
        <v>3.0</v>
      </c>
      <c r="H893" s="47">
        <v>-7.5768</v>
      </c>
    </row>
    <row r="894">
      <c r="A894" s="45" t="s">
        <v>1096</v>
      </c>
      <c r="B894" s="46">
        <v>42083.0</v>
      </c>
      <c r="C894" s="45" t="s">
        <v>1097</v>
      </c>
      <c r="D894" s="45" t="s">
        <v>87</v>
      </c>
      <c r="E894" s="45" t="s">
        <v>99</v>
      </c>
      <c r="F894" s="47">
        <v>51.84</v>
      </c>
      <c r="G894" s="47">
        <v>8.0</v>
      </c>
      <c r="H894" s="47">
        <v>24.8832</v>
      </c>
    </row>
    <row r="895">
      <c r="A895" s="45" t="s">
        <v>1098</v>
      </c>
      <c r="B895" s="46">
        <v>42275.0</v>
      </c>
      <c r="C895" s="45" t="s">
        <v>1099</v>
      </c>
      <c r="D895" s="45" t="s">
        <v>83</v>
      </c>
      <c r="E895" s="45" t="s">
        <v>89</v>
      </c>
      <c r="F895" s="47">
        <v>12.536</v>
      </c>
      <c r="G895" s="47">
        <v>1.0</v>
      </c>
      <c r="H895" s="47">
        <v>4.2309</v>
      </c>
    </row>
    <row r="896">
      <c r="A896" s="45" t="s">
        <v>1100</v>
      </c>
      <c r="B896" s="46">
        <v>42195.0</v>
      </c>
      <c r="C896" s="45" t="s">
        <v>1101</v>
      </c>
      <c r="D896" s="45" t="s">
        <v>83</v>
      </c>
      <c r="E896" s="45" t="s">
        <v>89</v>
      </c>
      <c r="F896" s="47">
        <v>39.92</v>
      </c>
      <c r="G896" s="47">
        <v>2.0</v>
      </c>
      <c r="H896" s="47">
        <v>12.974</v>
      </c>
    </row>
    <row r="897">
      <c r="A897" s="45" t="s">
        <v>1102</v>
      </c>
      <c r="B897" s="46">
        <v>42329.0</v>
      </c>
      <c r="C897" s="45" t="s">
        <v>1103</v>
      </c>
      <c r="D897" s="45" t="s">
        <v>87</v>
      </c>
      <c r="E897" s="45" t="s">
        <v>99</v>
      </c>
      <c r="F897" s="47">
        <v>5.344</v>
      </c>
      <c r="G897" s="47">
        <v>2.0</v>
      </c>
      <c r="H897" s="47">
        <v>0.7348</v>
      </c>
    </row>
    <row r="898">
      <c r="A898" s="45" t="s">
        <v>1104</v>
      </c>
      <c r="B898" s="46">
        <v>42356.0</v>
      </c>
      <c r="C898" s="45" t="s">
        <v>1105</v>
      </c>
      <c r="D898" s="45" t="s">
        <v>87</v>
      </c>
      <c r="E898" s="45" t="s">
        <v>89</v>
      </c>
      <c r="F898" s="47">
        <v>6.848</v>
      </c>
      <c r="G898" s="47">
        <v>2.0</v>
      </c>
      <c r="H898" s="47">
        <v>0.5992</v>
      </c>
    </row>
    <row r="899">
      <c r="A899" s="45" t="s">
        <v>1106</v>
      </c>
      <c r="B899" s="46">
        <v>42115.0</v>
      </c>
      <c r="C899" s="45" t="s">
        <v>1107</v>
      </c>
      <c r="D899" s="45" t="s">
        <v>83</v>
      </c>
      <c r="E899" s="45" t="s">
        <v>92</v>
      </c>
      <c r="F899" s="47">
        <v>191.96</v>
      </c>
      <c r="G899" s="47">
        <v>2.0</v>
      </c>
      <c r="H899" s="47">
        <v>51.8292</v>
      </c>
    </row>
    <row r="900">
      <c r="A900" s="45" t="s">
        <v>1108</v>
      </c>
      <c r="B900" s="46">
        <v>42338.0</v>
      </c>
      <c r="C900" s="45" t="s">
        <v>1109</v>
      </c>
      <c r="D900" s="45" t="s">
        <v>83</v>
      </c>
      <c r="E900" s="45" t="s">
        <v>89</v>
      </c>
      <c r="F900" s="47">
        <v>80.96</v>
      </c>
      <c r="G900" s="47">
        <v>4.0</v>
      </c>
      <c r="H900" s="47">
        <v>29.1456</v>
      </c>
    </row>
    <row r="901">
      <c r="A901" s="45" t="s">
        <v>1110</v>
      </c>
      <c r="B901" s="46">
        <v>42071.0</v>
      </c>
      <c r="C901" s="45" t="s">
        <v>1111</v>
      </c>
      <c r="D901" s="45" t="s">
        <v>87</v>
      </c>
      <c r="E901" s="45" t="s">
        <v>89</v>
      </c>
      <c r="F901" s="47">
        <v>3.408</v>
      </c>
      <c r="G901" s="47">
        <v>1.0</v>
      </c>
      <c r="H901" s="47">
        <v>0.8946</v>
      </c>
    </row>
    <row r="902">
      <c r="A902" s="45" t="s">
        <v>1112</v>
      </c>
      <c r="B902" s="46">
        <v>42244.0</v>
      </c>
      <c r="C902" s="45" t="s">
        <v>948</v>
      </c>
      <c r="D902" s="45" t="s">
        <v>87</v>
      </c>
      <c r="E902" s="45" t="s">
        <v>85</v>
      </c>
      <c r="F902" s="47">
        <v>470.36</v>
      </c>
      <c r="G902" s="47">
        <v>11.0</v>
      </c>
      <c r="H902" s="47">
        <v>122.2936</v>
      </c>
    </row>
    <row r="903">
      <c r="A903" s="45" t="s">
        <v>1113</v>
      </c>
      <c r="B903" s="46">
        <v>42127.0</v>
      </c>
      <c r="C903" s="45" t="s">
        <v>1114</v>
      </c>
      <c r="D903" s="45" t="s">
        <v>90</v>
      </c>
      <c r="E903" s="45" t="s">
        <v>89</v>
      </c>
      <c r="F903" s="47">
        <v>665.88</v>
      </c>
      <c r="G903" s="47">
        <v>6.0</v>
      </c>
      <c r="H903" s="47">
        <v>106.5408</v>
      </c>
    </row>
    <row r="904">
      <c r="A904" s="45" t="s">
        <v>1115</v>
      </c>
      <c r="B904" s="46">
        <v>42309.0</v>
      </c>
      <c r="C904" s="45" t="s">
        <v>1116</v>
      </c>
      <c r="D904" s="45" t="s">
        <v>83</v>
      </c>
      <c r="E904" s="45" t="s">
        <v>92</v>
      </c>
      <c r="F904" s="47">
        <v>301.96</v>
      </c>
      <c r="G904" s="47">
        <v>2.0</v>
      </c>
      <c r="H904" s="47">
        <v>45.294</v>
      </c>
    </row>
    <row r="905">
      <c r="A905" s="45" t="s">
        <v>1117</v>
      </c>
      <c r="B905" s="46">
        <v>42316.0</v>
      </c>
      <c r="C905" s="45" t="s">
        <v>1118</v>
      </c>
      <c r="D905" s="45" t="s">
        <v>87</v>
      </c>
      <c r="E905" s="45" t="s">
        <v>92</v>
      </c>
      <c r="F905" s="47">
        <v>31.504</v>
      </c>
      <c r="G905" s="47">
        <v>11.0</v>
      </c>
      <c r="H905" s="47">
        <v>11.814</v>
      </c>
    </row>
    <row r="906">
      <c r="A906" s="45" t="s">
        <v>1119</v>
      </c>
      <c r="B906" s="46">
        <v>42245.0</v>
      </c>
      <c r="C906" s="45" t="s">
        <v>1041</v>
      </c>
      <c r="D906" s="45" t="s">
        <v>90</v>
      </c>
      <c r="E906" s="45" t="s">
        <v>99</v>
      </c>
      <c r="F906" s="47">
        <v>131.98</v>
      </c>
      <c r="G906" s="47">
        <v>2.0</v>
      </c>
      <c r="H906" s="47">
        <v>35.6346</v>
      </c>
    </row>
    <row r="907">
      <c r="A907" s="45" t="s">
        <v>1120</v>
      </c>
      <c r="B907" s="46">
        <v>42009.0</v>
      </c>
      <c r="C907" s="45" t="s">
        <v>1121</v>
      </c>
      <c r="D907" s="45" t="s">
        <v>87</v>
      </c>
      <c r="E907" s="45" t="s">
        <v>85</v>
      </c>
      <c r="F907" s="47">
        <v>59.52</v>
      </c>
      <c r="G907" s="47">
        <v>3.0</v>
      </c>
      <c r="H907" s="47">
        <v>15.4752</v>
      </c>
    </row>
    <row r="908">
      <c r="A908" s="45" t="s">
        <v>1122</v>
      </c>
      <c r="B908" s="46">
        <v>42191.0</v>
      </c>
      <c r="C908" s="45" t="s">
        <v>1123</v>
      </c>
      <c r="D908" s="45" t="s">
        <v>87</v>
      </c>
      <c r="E908" s="45" t="s">
        <v>85</v>
      </c>
      <c r="F908" s="47">
        <v>13.96</v>
      </c>
      <c r="G908" s="47">
        <v>2.0</v>
      </c>
      <c r="H908" s="47">
        <v>6.7008</v>
      </c>
    </row>
    <row r="909">
      <c r="A909" s="45" t="s">
        <v>1124</v>
      </c>
      <c r="B909" s="46">
        <v>42257.0</v>
      </c>
      <c r="C909" s="45" t="s">
        <v>1125</v>
      </c>
      <c r="D909" s="45" t="s">
        <v>87</v>
      </c>
      <c r="E909" s="45" t="s">
        <v>89</v>
      </c>
      <c r="F909" s="47">
        <v>106.68</v>
      </c>
      <c r="G909" s="47">
        <v>6.0</v>
      </c>
      <c r="H909" s="47">
        <v>33.0708</v>
      </c>
    </row>
    <row r="910">
      <c r="A910" s="45" t="s">
        <v>1126</v>
      </c>
      <c r="B910" s="46">
        <v>42068.0</v>
      </c>
      <c r="C910" s="45" t="s">
        <v>1127</v>
      </c>
      <c r="D910" s="45" t="s">
        <v>87</v>
      </c>
      <c r="E910" s="45" t="s">
        <v>85</v>
      </c>
      <c r="F910" s="47">
        <v>466.158</v>
      </c>
      <c r="G910" s="47">
        <v>7.0</v>
      </c>
      <c r="H910" s="47">
        <v>-93.2316</v>
      </c>
    </row>
    <row r="911">
      <c r="A911" s="45" t="s">
        <v>1128</v>
      </c>
      <c r="B911" s="46">
        <v>42357.0</v>
      </c>
      <c r="C911" s="45" t="s">
        <v>1129</v>
      </c>
      <c r="D911" s="45" t="s">
        <v>90</v>
      </c>
      <c r="E911" s="45" t="s">
        <v>99</v>
      </c>
      <c r="F911" s="47">
        <v>25.488</v>
      </c>
      <c r="G911" s="47">
        <v>2.0</v>
      </c>
      <c r="H911" s="47">
        <v>4.779</v>
      </c>
    </row>
    <row r="912">
      <c r="A912" s="45" t="s">
        <v>1130</v>
      </c>
      <c r="B912" s="46">
        <v>42114.0</v>
      </c>
      <c r="C912" s="45" t="s">
        <v>1131</v>
      </c>
      <c r="D912" s="45" t="s">
        <v>83</v>
      </c>
      <c r="E912" s="45" t="s">
        <v>99</v>
      </c>
      <c r="F912" s="47">
        <v>180.96</v>
      </c>
      <c r="G912" s="47">
        <v>2.0</v>
      </c>
      <c r="H912" s="47">
        <v>81.432</v>
      </c>
    </row>
    <row r="913">
      <c r="A913" s="45" t="s">
        <v>1132</v>
      </c>
      <c r="B913" s="46">
        <v>42300.0</v>
      </c>
      <c r="C913" s="45" t="s">
        <v>1133</v>
      </c>
      <c r="D913" s="45" t="s">
        <v>83</v>
      </c>
      <c r="E913" s="45" t="s">
        <v>99</v>
      </c>
      <c r="F913" s="47">
        <v>60.736</v>
      </c>
      <c r="G913" s="47">
        <v>8.0</v>
      </c>
      <c r="H913" s="47">
        <v>20.4984</v>
      </c>
    </row>
    <row r="914">
      <c r="A914" s="45" t="s">
        <v>1134</v>
      </c>
      <c r="B914" s="46">
        <v>42369.0</v>
      </c>
      <c r="C914" s="45" t="s">
        <v>1135</v>
      </c>
      <c r="D914" s="45" t="s">
        <v>83</v>
      </c>
      <c r="E914" s="45" t="s">
        <v>89</v>
      </c>
      <c r="F914" s="47">
        <v>487.984</v>
      </c>
      <c r="G914" s="47">
        <v>2.0</v>
      </c>
      <c r="H914" s="47">
        <v>152.495</v>
      </c>
    </row>
    <row r="915">
      <c r="A915" s="45" t="s">
        <v>1136</v>
      </c>
      <c r="B915" s="46">
        <v>42329.0</v>
      </c>
      <c r="C915" s="45" t="s">
        <v>1137</v>
      </c>
      <c r="D915" s="45" t="s">
        <v>83</v>
      </c>
      <c r="E915" s="45" t="s">
        <v>99</v>
      </c>
      <c r="F915" s="47">
        <v>10.92</v>
      </c>
      <c r="G915" s="47">
        <v>6.0</v>
      </c>
      <c r="H915" s="47">
        <v>4.914</v>
      </c>
    </row>
    <row r="916">
      <c r="A916" s="45" t="s">
        <v>1138</v>
      </c>
      <c r="B916" s="46">
        <v>42316.0</v>
      </c>
      <c r="C916" s="45" t="s">
        <v>1139</v>
      </c>
      <c r="D916" s="45" t="s">
        <v>83</v>
      </c>
      <c r="E916" s="45" t="s">
        <v>92</v>
      </c>
      <c r="F916" s="47">
        <v>44.43</v>
      </c>
      <c r="G916" s="47">
        <v>3.0</v>
      </c>
      <c r="H916" s="47">
        <v>18.6606</v>
      </c>
    </row>
    <row r="917">
      <c r="A917" s="45" t="s">
        <v>1140</v>
      </c>
      <c r="B917" s="46">
        <v>42369.0</v>
      </c>
      <c r="C917" s="45" t="s">
        <v>1141</v>
      </c>
      <c r="D917" s="45" t="s">
        <v>87</v>
      </c>
      <c r="E917" s="45" t="s">
        <v>92</v>
      </c>
      <c r="F917" s="47">
        <v>94.74</v>
      </c>
      <c r="G917" s="47">
        <v>3.0</v>
      </c>
      <c r="H917" s="47">
        <v>44.5278</v>
      </c>
    </row>
    <row r="918">
      <c r="A918" s="45" t="s">
        <v>1142</v>
      </c>
      <c r="B918" s="46">
        <v>42068.0</v>
      </c>
      <c r="C918" s="45" t="s">
        <v>1143</v>
      </c>
      <c r="D918" s="45" t="s">
        <v>83</v>
      </c>
      <c r="E918" s="45" t="s">
        <v>85</v>
      </c>
      <c r="F918" s="47">
        <v>29.34</v>
      </c>
      <c r="G918" s="47">
        <v>3.0</v>
      </c>
      <c r="H918" s="47">
        <v>14.67</v>
      </c>
    </row>
    <row r="919">
      <c r="A919" s="45" t="s">
        <v>1144</v>
      </c>
      <c r="B919" s="46">
        <v>42265.0</v>
      </c>
      <c r="C919" s="45" t="s">
        <v>1145</v>
      </c>
      <c r="D919" s="45" t="s">
        <v>87</v>
      </c>
      <c r="E919" s="45" t="s">
        <v>85</v>
      </c>
      <c r="F919" s="47">
        <v>41.96</v>
      </c>
      <c r="G919" s="47">
        <v>2.0</v>
      </c>
      <c r="H919" s="47">
        <v>7.9724</v>
      </c>
    </row>
    <row r="920">
      <c r="A920" s="45" t="s">
        <v>1146</v>
      </c>
      <c r="B920" s="46">
        <v>42030.0</v>
      </c>
      <c r="C920" s="45" t="s">
        <v>1147</v>
      </c>
      <c r="D920" s="45" t="s">
        <v>87</v>
      </c>
      <c r="E920" s="45" t="s">
        <v>89</v>
      </c>
      <c r="F920" s="47">
        <v>182.72</v>
      </c>
      <c r="G920" s="47">
        <v>8.0</v>
      </c>
      <c r="H920" s="47">
        <v>84.0512</v>
      </c>
    </row>
    <row r="921">
      <c r="A921" s="45" t="s">
        <v>1148</v>
      </c>
      <c r="B921" s="46">
        <v>42353.0</v>
      </c>
      <c r="C921" s="45" t="s">
        <v>1149</v>
      </c>
      <c r="D921" s="45" t="s">
        <v>83</v>
      </c>
      <c r="E921" s="45" t="s">
        <v>89</v>
      </c>
      <c r="F921" s="47">
        <v>103.92</v>
      </c>
      <c r="G921" s="47">
        <v>4.0</v>
      </c>
      <c r="H921" s="47">
        <v>36.372</v>
      </c>
    </row>
    <row r="922">
      <c r="A922" s="45" t="s">
        <v>1150</v>
      </c>
      <c r="B922" s="46">
        <v>42149.0</v>
      </c>
      <c r="C922" s="45" t="s">
        <v>1151</v>
      </c>
      <c r="D922" s="45" t="s">
        <v>87</v>
      </c>
      <c r="E922" s="45" t="s">
        <v>92</v>
      </c>
      <c r="F922" s="47">
        <v>467.04</v>
      </c>
      <c r="G922" s="47">
        <v>4.0</v>
      </c>
      <c r="H922" s="47">
        <v>58.38</v>
      </c>
    </row>
    <row r="923">
      <c r="A923" s="45" t="s">
        <v>1152</v>
      </c>
      <c r="B923" s="46">
        <v>42287.0</v>
      </c>
      <c r="C923" s="45" t="s">
        <v>1153</v>
      </c>
      <c r="D923" s="45" t="s">
        <v>87</v>
      </c>
      <c r="E923" s="45" t="s">
        <v>89</v>
      </c>
      <c r="F923" s="47">
        <v>45.36</v>
      </c>
      <c r="G923" s="47">
        <v>7.0</v>
      </c>
      <c r="H923" s="47">
        <v>21.7728</v>
      </c>
    </row>
    <row r="924">
      <c r="A924" s="45" t="s">
        <v>1154</v>
      </c>
      <c r="B924" s="46">
        <v>42302.0</v>
      </c>
      <c r="C924" s="45" t="s">
        <v>1155</v>
      </c>
      <c r="D924" s="45" t="s">
        <v>87</v>
      </c>
      <c r="E924" s="45" t="s">
        <v>85</v>
      </c>
      <c r="F924" s="47">
        <v>158.99</v>
      </c>
      <c r="G924" s="47">
        <v>1.0</v>
      </c>
      <c r="H924" s="47">
        <v>41.3374</v>
      </c>
    </row>
    <row r="925">
      <c r="A925" s="45" t="s">
        <v>1156</v>
      </c>
      <c r="B925" s="46">
        <v>42132.0</v>
      </c>
      <c r="C925" s="45" t="s">
        <v>1157</v>
      </c>
      <c r="D925" s="45" t="s">
        <v>83</v>
      </c>
      <c r="E925" s="45" t="s">
        <v>89</v>
      </c>
      <c r="F925" s="47">
        <v>5.248</v>
      </c>
      <c r="G925" s="47">
        <v>2.0</v>
      </c>
      <c r="H925" s="47">
        <v>0.5904</v>
      </c>
    </row>
    <row r="926">
      <c r="A926" s="45" t="s">
        <v>1158</v>
      </c>
      <c r="B926" s="46">
        <v>42337.0</v>
      </c>
      <c r="C926" s="45" t="s">
        <v>1159</v>
      </c>
      <c r="D926" s="45" t="s">
        <v>87</v>
      </c>
      <c r="E926" s="45" t="s">
        <v>99</v>
      </c>
      <c r="F926" s="47">
        <v>19.92</v>
      </c>
      <c r="G926" s="47">
        <v>4.0</v>
      </c>
      <c r="H926" s="47">
        <v>9.3624</v>
      </c>
    </row>
    <row r="927">
      <c r="A927" s="45" t="s">
        <v>1160</v>
      </c>
      <c r="B927" s="46">
        <v>42341.0</v>
      </c>
      <c r="C927" s="45" t="s">
        <v>1161</v>
      </c>
      <c r="D927" s="45" t="s">
        <v>90</v>
      </c>
      <c r="E927" s="45" t="s">
        <v>85</v>
      </c>
      <c r="F927" s="47">
        <v>16.448</v>
      </c>
      <c r="G927" s="47">
        <v>2.0</v>
      </c>
      <c r="H927" s="47">
        <v>5.5512</v>
      </c>
    </row>
    <row r="928">
      <c r="A928" s="45" t="s">
        <v>1162</v>
      </c>
      <c r="B928" s="46">
        <v>42342.0</v>
      </c>
      <c r="C928" s="45" t="s">
        <v>1163</v>
      </c>
      <c r="D928" s="45" t="s">
        <v>83</v>
      </c>
      <c r="E928" s="45" t="s">
        <v>92</v>
      </c>
      <c r="F928" s="47">
        <v>8.226</v>
      </c>
      <c r="G928" s="47">
        <v>3.0</v>
      </c>
      <c r="H928" s="47">
        <v>-6.0324</v>
      </c>
    </row>
    <row r="929">
      <c r="A929" s="45" t="s">
        <v>1164</v>
      </c>
      <c r="B929" s="46">
        <v>42306.0</v>
      </c>
      <c r="C929" s="45" t="s">
        <v>963</v>
      </c>
      <c r="D929" s="45" t="s">
        <v>87</v>
      </c>
      <c r="E929" s="45" t="s">
        <v>89</v>
      </c>
      <c r="F929" s="47">
        <v>33.4</v>
      </c>
      <c r="G929" s="47">
        <v>5.0</v>
      </c>
      <c r="H929" s="47">
        <v>16.032</v>
      </c>
    </row>
    <row r="930">
      <c r="A930" s="45" t="s">
        <v>1165</v>
      </c>
      <c r="B930" s="46">
        <v>42339.0</v>
      </c>
      <c r="C930" s="45" t="s">
        <v>1166</v>
      </c>
      <c r="D930" s="45" t="s">
        <v>90</v>
      </c>
      <c r="E930" s="45" t="s">
        <v>99</v>
      </c>
      <c r="F930" s="47">
        <v>19.44</v>
      </c>
      <c r="G930" s="47">
        <v>3.0</v>
      </c>
      <c r="H930" s="47">
        <v>9.3312</v>
      </c>
    </row>
    <row r="931">
      <c r="A931" s="45" t="s">
        <v>1167</v>
      </c>
      <c r="B931" s="46">
        <v>42072.0</v>
      </c>
      <c r="C931" s="45" t="s">
        <v>1168</v>
      </c>
      <c r="D931" s="45" t="s">
        <v>83</v>
      </c>
      <c r="E931" s="45" t="s">
        <v>92</v>
      </c>
      <c r="F931" s="47">
        <v>4.608</v>
      </c>
      <c r="G931" s="47">
        <v>2.0</v>
      </c>
      <c r="H931" s="47">
        <v>1.6704</v>
      </c>
    </row>
    <row r="932">
      <c r="A932" s="45" t="s">
        <v>1169</v>
      </c>
      <c r="B932" s="46">
        <v>42065.0</v>
      </c>
      <c r="C932" s="45" t="s">
        <v>1170</v>
      </c>
      <c r="D932" s="45" t="s">
        <v>83</v>
      </c>
      <c r="E932" s="45" t="s">
        <v>89</v>
      </c>
      <c r="F932" s="47">
        <v>787.53</v>
      </c>
      <c r="G932" s="47">
        <v>3.0</v>
      </c>
      <c r="H932" s="47">
        <v>165.3813</v>
      </c>
    </row>
    <row r="933">
      <c r="A933" s="45" t="s">
        <v>1171</v>
      </c>
      <c r="B933" s="46">
        <v>42128.0</v>
      </c>
      <c r="C933" s="45" t="s">
        <v>1172</v>
      </c>
      <c r="D933" s="45" t="s">
        <v>87</v>
      </c>
      <c r="E933" s="45" t="s">
        <v>99</v>
      </c>
      <c r="F933" s="47">
        <v>946.344</v>
      </c>
      <c r="G933" s="47">
        <v>7.0</v>
      </c>
      <c r="H933" s="47">
        <v>118.293</v>
      </c>
    </row>
    <row r="934">
      <c r="A934" s="45" t="s">
        <v>1173</v>
      </c>
      <c r="B934" s="46">
        <v>42080.0</v>
      </c>
      <c r="C934" s="45" t="s">
        <v>1174</v>
      </c>
      <c r="D934" s="45" t="s">
        <v>87</v>
      </c>
      <c r="E934" s="45" t="s">
        <v>85</v>
      </c>
      <c r="F934" s="47">
        <v>15.02</v>
      </c>
      <c r="G934" s="47">
        <v>1.0</v>
      </c>
      <c r="H934" s="47">
        <v>2.7036</v>
      </c>
    </row>
    <row r="935">
      <c r="A935" s="45" t="s">
        <v>1175</v>
      </c>
      <c r="B935" s="46">
        <v>42098.0</v>
      </c>
      <c r="C935" s="45" t="s">
        <v>1176</v>
      </c>
      <c r="D935" s="45" t="s">
        <v>90</v>
      </c>
      <c r="E935" s="45" t="s">
        <v>85</v>
      </c>
      <c r="F935" s="47">
        <v>11.16</v>
      </c>
      <c r="G935" s="47">
        <v>2.0</v>
      </c>
      <c r="H935" s="47">
        <v>4.3524</v>
      </c>
    </row>
    <row r="936">
      <c r="A936" s="45" t="s">
        <v>1177</v>
      </c>
      <c r="B936" s="46">
        <v>42254.0</v>
      </c>
      <c r="C936" s="45" t="s">
        <v>1178</v>
      </c>
      <c r="D936" s="45" t="s">
        <v>83</v>
      </c>
      <c r="E936" s="45" t="s">
        <v>89</v>
      </c>
      <c r="F936" s="47">
        <v>671.93</v>
      </c>
      <c r="G936" s="47">
        <v>7.0</v>
      </c>
      <c r="H936" s="47">
        <v>20.1579</v>
      </c>
    </row>
    <row r="937">
      <c r="A937" s="45" t="s">
        <v>1179</v>
      </c>
      <c r="B937" s="46">
        <v>42293.0</v>
      </c>
      <c r="C937" s="45" t="s">
        <v>1180</v>
      </c>
      <c r="D937" s="45" t="s">
        <v>87</v>
      </c>
      <c r="E937" s="45" t="s">
        <v>85</v>
      </c>
      <c r="F937" s="47">
        <v>824.97</v>
      </c>
      <c r="G937" s="47">
        <v>3.0</v>
      </c>
      <c r="H937" s="47">
        <v>214.4922</v>
      </c>
    </row>
    <row r="938">
      <c r="A938" s="45" t="s">
        <v>1181</v>
      </c>
      <c r="B938" s="46">
        <v>42343.0</v>
      </c>
      <c r="C938" s="45" t="s">
        <v>1182</v>
      </c>
      <c r="D938" s="45" t="s">
        <v>83</v>
      </c>
      <c r="E938" s="45" t="s">
        <v>85</v>
      </c>
      <c r="F938" s="47">
        <v>232.4</v>
      </c>
      <c r="G938" s="47">
        <v>5.0</v>
      </c>
      <c r="H938" s="47">
        <v>78.435</v>
      </c>
    </row>
    <row r="939">
      <c r="A939" s="45" t="s">
        <v>1183</v>
      </c>
      <c r="B939" s="46">
        <v>42325.0</v>
      </c>
      <c r="C939" s="45" t="s">
        <v>1184</v>
      </c>
      <c r="D939" s="45" t="s">
        <v>83</v>
      </c>
      <c r="E939" s="45" t="s">
        <v>99</v>
      </c>
      <c r="F939" s="47">
        <v>541.24</v>
      </c>
      <c r="G939" s="47">
        <v>4.0</v>
      </c>
      <c r="H939" s="47">
        <v>5.4124</v>
      </c>
    </row>
    <row r="940">
      <c r="A940" s="45" t="s">
        <v>1185</v>
      </c>
      <c r="B940" s="46">
        <v>42350.0</v>
      </c>
      <c r="C940" s="45" t="s">
        <v>1186</v>
      </c>
      <c r="D940" s="45" t="s">
        <v>83</v>
      </c>
      <c r="E940" s="45" t="s">
        <v>89</v>
      </c>
      <c r="F940" s="47">
        <v>299.94</v>
      </c>
      <c r="G940" s="47">
        <v>6.0</v>
      </c>
      <c r="H940" s="47">
        <v>128.9742</v>
      </c>
    </row>
    <row r="941">
      <c r="A941" s="45" t="s">
        <v>1187</v>
      </c>
      <c r="B941" s="46">
        <v>42300.0</v>
      </c>
      <c r="C941" s="45" t="s">
        <v>1188</v>
      </c>
      <c r="D941" s="45" t="s">
        <v>83</v>
      </c>
      <c r="E941" s="45" t="s">
        <v>99</v>
      </c>
      <c r="F941" s="47">
        <v>36.288</v>
      </c>
      <c r="G941" s="47">
        <v>7.0</v>
      </c>
      <c r="H941" s="47">
        <v>12.7008</v>
      </c>
    </row>
    <row r="942">
      <c r="A942" s="45" t="s">
        <v>1189</v>
      </c>
      <c r="B942" s="46">
        <v>42328.0</v>
      </c>
      <c r="C942" s="45" t="s">
        <v>1190</v>
      </c>
      <c r="D942" s="45" t="s">
        <v>90</v>
      </c>
      <c r="E942" s="45" t="s">
        <v>85</v>
      </c>
      <c r="F942" s="47">
        <v>344.372</v>
      </c>
      <c r="G942" s="47">
        <v>4.0</v>
      </c>
      <c r="H942" s="47">
        <v>-93.4724</v>
      </c>
    </row>
    <row r="943">
      <c r="A943" s="45" t="s">
        <v>1191</v>
      </c>
      <c r="B943" s="46">
        <v>42164.0</v>
      </c>
      <c r="C943" s="45" t="s">
        <v>1192</v>
      </c>
      <c r="D943" s="45" t="s">
        <v>90</v>
      </c>
      <c r="E943" s="45" t="s">
        <v>92</v>
      </c>
      <c r="F943" s="47">
        <v>113.1</v>
      </c>
      <c r="G943" s="47">
        <v>3.0</v>
      </c>
      <c r="H943" s="47">
        <v>56.55</v>
      </c>
    </row>
    <row r="944">
      <c r="A944" s="45" t="s">
        <v>1193</v>
      </c>
      <c r="B944" s="46">
        <v>42216.0</v>
      </c>
      <c r="C944" s="45" t="s">
        <v>1194</v>
      </c>
      <c r="D944" s="45" t="s">
        <v>87</v>
      </c>
      <c r="E944" s="45" t="s">
        <v>99</v>
      </c>
      <c r="F944" s="47">
        <v>52.59</v>
      </c>
      <c r="G944" s="47">
        <v>3.0</v>
      </c>
      <c r="H944" s="47">
        <v>15.777</v>
      </c>
    </row>
    <row r="945">
      <c r="A945" s="45" t="s">
        <v>1195</v>
      </c>
      <c r="B945" s="46">
        <v>42339.0</v>
      </c>
      <c r="C945" s="45" t="s">
        <v>1196</v>
      </c>
      <c r="D945" s="45" t="s">
        <v>90</v>
      </c>
      <c r="E945" s="45" t="s">
        <v>89</v>
      </c>
      <c r="F945" s="47">
        <v>2676.672</v>
      </c>
      <c r="G945" s="47">
        <v>9.0</v>
      </c>
      <c r="H945" s="47">
        <v>267.6672</v>
      </c>
    </row>
    <row r="946">
      <c r="A946" s="45" t="s">
        <v>1197</v>
      </c>
      <c r="B946" s="46">
        <v>42364.0</v>
      </c>
      <c r="C946" s="45" t="s">
        <v>1198</v>
      </c>
      <c r="D946" s="45" t="s">
        <v>83</v>
      </c>
      <c r="E946" s="45" t="s">
        <v>85</v>
      </c>
      <c r="F946" s="47">
        <v>51.588</v>
      </c>
      <c r="G946" s="47">
        <v>1.0</v>
      </c>
      <c r="H946" s="47">
        <v>-15.4764</v>
      </c>
    </row>
    <row r="947">
      <c r="A947" s="45" t="s">
        <v>1199</v>
      </c>
      <c r="B947" s="46">
        <v>42194.0</v>
      </c>
      <c r="C947" s="45" t="s">
        <v>934</v>
      </c>
      <c r="D947" s="45" t="s">
        <v>87</v>
      </c>
      <c r="E947" s="45" t="s">
        <v>85</v>
      </c>
      <c r="F947" s="47">
        <v>6.58</v>
      </c>
      <c r="G947" s="47">
        <v>2.0</v>
      </c>
      <c r="H947" s="47">
        <v>3.0268</v>
      </c>
    </row>
    <row r="948">
      <c r="A948" s="45" t="s">
        <v>1200</v>
      </c>
      <c r="B948" s="46">
        <v>42105.0</v>
      </c>
      <c r="C948" s="45" t="s">
        <v>1201</v>
      </c>
      <c r="D948" s="45" t="s">
        <v>83</v>
      </c>
      <c r="E948" s="45" t="s">
        <v>85</v>
      </c>
      <c r="F948" s="47">
        <v>85.14</v>
      </c>
      <c r="G948" s="47">
        <v>3.0</v>
      </c>
      <c r="H948" s="47">
        <v>34.9074</v>
      </c>
    </row>
    <row r="949">
      <c r="A949" s="45" t="s">
        <v>1202</v>
      </c>
      <c r="B949" s="46">
        <v>42321.0</v>
      </c>
      <c r="C949" s="45" t="s">
        <v>1203</v>
      </c>
      <c r="D949" s="45" t="s">
        <v>83</v>
      </c>
      <c r="E949" s="45" t="s">
        <v>92</v>
      </c>
      <c r="F949" s="47">
        <v>115.296</v>
      </c>
      <c r="G949" s="47">
        <v>3.0</v>
      </c>
      <c r="H949" s="47">
        <v>40.3536</v>
      </c>
    </row>
    <row r="950">
      <c r="A950" s="45" t="s">
        <v>1204</v>
      </c>
      <c r="B950" s="46">
        <v>42203.0</v>
      </c>
      <c r="C950" s="45" t="s">
        <v>1205</v>
      </c>
      <c r="D950" s="45" t="s">
        <v>83</v>
      </c>
      <c r="E950" s="45" t="s">
        <v>89</v>
      </c>
      <c r="F950" s="47">
        <v>519.96</v>
      </c>
      <c r="G950" s="47">
        <v>4.0</v>
      </c>
      <c r="H950" s="47">
        <v>176.7864</v>
      </c>
    </row>
    <row r="951">
      <c r="A951" s="45" t="s">
        <v>1206</v>
      </c>
      <c r="B951" s="46">
        <v>42053.0</v>
      </c>
      <c r="C951" s="45" t="s">
        <v>1207</v>
      </c>
      <c r="D951" s="45" t="s">
        <v>87</v>
      </c>
      <c r="E951" s="45" t="s">
        <v>89</v>
      </c>
      <c r="F951" s="47">
        <v>9.24</v>
      </c>
      <c r="G951" s="47">
        <v>3.0</v>
      </c>
      <c r="H951" s="47">
        <v>4.4352</v>
      </c>
    </row>
    <row r="952">
      <c r="A952" s="45" t="s">
        <v>1208</v>
      </c>
      <c r="B952" s="46">
        <v>42233.0</v>
      </c>
      <c r="C952" s="45" t="s">
        <v>1019</v>
      </c>
      <c r="D952" s="45" t="s">
        <v>87</v>
      </c>
      <c r="E952" s="45" t="s">
        <v>85</v>
      </c>
      <c r="F952" s="47">
        <v>52.2</v>
      </c>
      <c r="G952" s="47">
        <v>9.0</v>
      </c>
      <c r="H952" s="47">
        <v>23.49</v>
      </c>
    </row>
    <row r="953">
      <c r="A953" s="45" t="s">
        <v>1209</v>
      </c>
      <c r="B953" s="46">
        <v>42062.0</v>
      </c>
      <c r="C953" s="45" t="s">
        <v>1159</v>
      </c>
      <c r="D953" s="45" t="s">
        <v>87</v>
      </c>
      <c r="E953" s="45" t="s">
        <v>85</v>
      </c>
      <c r="F953" s="47">
        <v>4.419</v>
      </c>
      <c r="G953" s="47">
        <v>3.0</v>
      </c>
      <c r="H953" s="47">
        <v>-3.3879</v>
      </c>
    </row>
    <row r="954">
      <c r="A954" s="45" t="s">
        <v>1210</v>
      </c>
      <c r="B954" s="46">
        <v>42153.0</v>
      </c>
      <c r="C954" s="45" t="s">
        <v>1211</v>
      </c>
      <c r="D954" s="45" t="s">
        <v>87</v>
      </c>
      <c r="E954" s="45" t="s">
        <v>85</v>
      </c>
      <c r="F954" s="47">
        <v>41.568</v>
      </c>
      <c r="G954" s="47">
        <v>4.0</v>
      </c>
      <c r="H954" s="47">
        <v>-4.1568</v>
      </c>
    </row>
    <row r="955">
      <c r="A955" s="45" t="s">
        <v>1212</v>
      </c>
      <c r="B955" s="46">
        <v>42331.0</v>
      </c>
      <c r="C955" s="45" t="s">
        <v>1213</v>
      </c>
      <c r="D955" s="45" t="s">
        <v>87</v>
      </c>
      <c r="E955" s="45" t="s">
        <v>99</v>
      </c>
      <c r="F955" s="47">
        <v>335.52</v>
      </c>
      <c r="G955" s="47">
        <v>4.0</v>
      </c>
      <c r="H955" s="47">
        <v>117.432</v>
      </c>
    </row>
    <row r="956">
      <c r="A956" s="45" t="s">
        <v>1214</v>
      </c>
      <c r="B956" s="46">
        <v>42273.0</v>
      </c>
      <c r="C956" s="45" t="s">
        <v>967</v>
      </c>
      <c r="D956" s="45" t="s">
        <v>83</v>
      </c>
      <c r="E956" s="45" t="s">
        <v>85</v>
      </c>
      <c r="F956" s="47">
        <v>50.0</v>
      </c>
      <c r="G956" s="47">
        <v>2.0</v>
      </c>
      <c r="H956" s="47">
        <v>12.0</v>
      </c>
    </row>
    <row r="957">
      <c r="A957" s="45" t="s">
        <v>1215</v>
      </c>
      <c r="B957" s="46">
        <v>42041.0</v>
      </c>
      <c r="C957" s="45" t="s">
        <v>1216</v>
      </c>
      <c r="D957" s="45" t="s">
        <v>87</v>
      </c>
      <c r="E957" s="45" t="s">
        <v>89</v>
      </c>
      <c r="F957" s="47">
        <v>5.28</v>
      </c>
      <c r="G957" s="47">
        <v>3.0</v>
      </c>
      <c r="H957" s="47">
        <v>1.5312</v>
      </c>
    </row>
    <row r="958">
      <c r="A958" s="45" t="s">
        <v>1217</v>
      </c>
      <c r="B958" s="46">
        <v>42247.0</v>
      </c>
      <c r="C958" s="45" t="s">
        <v>1218</v>
      </c>
      <c r="D958" s="45" t="s">
        <v>87</v>
      </c>
      <c r="E958" s="45" t="s">
        <v>89</v>
      </c>
      <c r="F958" s="47">
        <v>1552.831</v>
      </c>
      <c r="G958" s="47">
        <v>7.0</v>
      </c>
      <c r="H958" s="47">
        <v>200.9546</v>
      </c>
    </row>
    <row r="959">
      <c r="A959" s="45" t="s">
        <v>1219</v>
      </c>
      <c r="B959" s="46">
        <v>42336.0</v>
      </c>
      <c r="C959" s="45" t="s">
        <v>1091</v>
      </c>
      <c r="D959" s="45" t="s">
        <v>83</v>
      </c>
      <c r="E959" s="45" t="s">
        <v>85</v>
      </c>
      <c r="F959" s="47">
        <v>71.12</v>
      </c>
      <c r="G959" s="47">
        <v>5.0</v>
      </c>
      <c r="H959" s="47">
        <v>9.779</v>
      </c>
    </row>
    <row r="960">
      <c r="A960" s="45" t="s">
        <v>1220</v>
      </c>
      <c r="B960" s="46">
        <v>42187.0</v>
      </c>
      <c r="C960" s="45" t="s">
        <v>1221</v>
      </c>
      <c r="D960" s="45" t="s">
        <v>83</v>
      </c>
      <c r="E960" s="45" t="s">
        <v>92</v>
      </c>
      <c r="F960" s="47">
        <v>11.952</v>
      </c>
      <c r="G960" s="47">
        <v>3.0</v>
      </c>
      <c r="H960" s="47">
        <v>4.0338</v>
      </c>
    </row>
    <row r="961">
      <c r="A961" s="45" t="s">
        <v>1222</v>
      </c>
      <c r="B961" s="46">
        <v>42363.0</v>
      </c>
      <c r="C961" s="45" t="s">
        <v>1223</v>
      </c>
      <c r="D961" s="45" t="s">
        <v>83</v>
      </c>
      <c r="E961" s="45" t="s">
        <v>89</v>
      </c>
      <c r="F961" s="47">
        <v>1199.96</v>
      </c>
      <c r="G961" s="47">
        <v>5.0</v>
      </c>
      <c r="H961" s="47">
        <v>224.9925</v>
      </c>
    </row>
    <row r="962">
      <c r="A962" s="45" t="s">
        <v>1224</v>
      </c>
      <c r="B962" s="46">
        <v>42082.0</v>
      </c>
      <c r="C962" s="45" t="s">
        <v>1225</v>
      </c>
      <c r="D962" s="45" t="s">
        <v>87</v>
      </c>
      <c r="E962" s="45" t="s">
        <v>89</v>
      </c>
      <c r="F962" s="47">
        <v>1247.64</v>
      </c>
      <c r="G962" s="47">
        <v>3.0</v>
      </c>
      <c r="H962" s="47">
        <v>349.3392</v>
      </c>
    </row>
    <row r="963">
      <c r="A963" s="45" t="s">
        <v>1226</v>
      </c>
      <c r="B963" s="46">
        <v>42174.0</v>
      </c>
      <c r="C963" s="45" t="s">
        <v>1227</v>
      </c>
      <c r="D963" s="45" t="s">
        <v>90</v>
      </c>
      <c r="E963" s="45" t="s">
        <v>85</v>
      </c>
      <c r="F963" s="47">
        <v>5.904</v>
      </c>
      <c r="G963" s="47">
        <v>2.0</v>
      </c>
      <c r="H963" s="47">
        <v>1.9926</v>
      </c>
    </row>
    <row r="964">
      <c r="A964" s="45" t="s">
        <v>1228</v>
      </c>
      <c r="B964" s="46">
        <v>42319.0</v>
      </c>
      <c r="C964" s="45" t="s">
        <v>1039</v>
      </c>
      <c r="D964" s="45" t="s">
        <v>87</v>
      </c>
      <c r="E964" s="45" t="s">
        <v>99</v>
      </c>
      <c r="F964" s="47">
        <v>418.32</v>
      </c>
      <c r="G964" s="47">
        <v>7.0</v>
      </c>
      <c r="H964" s="47">
        <v>117.1296</v>
      </c>
    </row>
    <row r="965">
      <c r="A965" s="45" t="s">
        <v>1229</v>
      </c>
      <c r="B965" s="46">
        <v>42316.0</v>
      </c>
      <c r="C965" s="45" t="s">
        <v>1230</v>
      </c>
      <c r="D965" s="45" t="s">
        <v>83</v>
      </c>
      <c r="E965" s="45" t="s">
        <v>99</v>
      </c>
      <c r="F965" s="47">
        <v>10.476</v>
      </c>
      <c r="G965" s="47">
        <v>6.0</v>
      </c>
      <c r="H965" s="47">
        <v>-17.2854</v>
      </c>
    </row>
    <row r="966">
      <c r="A966" s="45" t="s">
        <v>1231</v>
      </c>
      <c r="B966" s="46">
        <v>42229.0</v>
      </c>
      <c r="C966" s="45" t="s">
        <v>1232</v>
      </c>
      <c r="D966" s="45" t="s">
        <v>87</v>
      </c>
      <c r="E966" s="45" t="s">
        <v>89</v>
      </c>
      <c r="F966" s="47">
        <v>50.8</v>
      </c>
      <c r="G966" s="47">
        <v>5.0</v>
      </c>
      <c r="H966" s="47">
        <v>13.208</v>
      </c>
    </row>
    <row r="967">
      <c r="A967" s="45" t="s">
        <v>1233</v>
      </c>
      <c r="B967" s="46">
        <v>42288.0</v>
      </c>
      <c r="C967" s="45" t="s">
        <v>1234</v>
      </c>
      <c r="D967" s="45" t="s">
        <v>83</v>
      </c>
      <c r="E967" s="45" t="s">
        <v>85</v>
      </c>
      <c r="F967" s="47">
        <v>31.95</v>
      </c>
      <c r="G967" s="47">
        <v>1.0</v>
      </c>
      <c r="H967" s="47">
        <v>2.2365</v>
      </c>
    </row>
    <row r="968">
      <c r="A968" s="45" t="s">
        <v>1235</v>
      </c>
      <c r="B968" s="46">
        <v>42079.0</v>
      </c>
      <c r="C968" s="45" t="s">
        <v>1236</v>
      </c>
      <c r="D968" s="45" t="s">
        <v>83</v>
      </c>
      <c r="E968" s="45" t="s">
        <v>89</v>
      </c>
      <c r="F968" s="47">
        <v>171.96</v>
      </c>
      <c r="G968" s="47">
        <v>2.0</v>
      </c>
      <c r="H968" s="47">
        <v>44.7096</v>
      </c>
    </row>
    <row r="969">
      <c r="A969" s="45" t="s">
        <v>1237</v>
      </c>
      <c r="B969" s="46">
        <v>42127.0</v>
      </c>
      <c r="C969" s="45" t="s">
        <v>1238</v>
      </c>
      <c r="D969" s="45" t="s">
        <v>83</v>
      </c>
      <c r="E969" s="45" t="s">
        <v>85</v>
      </c>
      <c r="F969" s="47">
        <v>59.904</v>
      </c>
      <c r="G969" s="47">
        <v>2.0</v>
      </c>
      <c r="H969" s="47">
        <v>14.2272</v>
      </c>
    </row>
    <row r="970">
      <c r="A970" s="45" t="s">
        <v>1239</v>
      </c>
      <c r="B970" s="46">
        <v>42183.0</v>
      </c>
      <c r="C970" s="45" t="s">
        <v>1151</v>
      </c>
      <c r="D970" s="45" t="s">
        <v>87</v>
      </c>
      <c r="E970" s="45" t="s">
        <v>89</v>
      </c>
      <c r="F970" s="47">
        <v>5.904</v>
      </c>
      <c r="G970" s="47">
        <v>2.0</v>
      </c>
      <c r="H970" s="47">
        <v>1.9926</v>
      </c>
    </row>
    <row r="971">
      <c r="A971" s="45" t="s">
        <v>1240</v>
      </c>
      <c r="B971" s="46">
        <v>42221.0</v>
      </c>
      <c r="C971" s="45" t="s">
        <v>1172</v>
      </c>
      <c r="D971" s="45" t="s">
        <v>87</v>
      </c>
      <c r="E971" s="45" t="s">
        <v>99</v>
      </c>
      <c r="F971" s="47">
        <v>33.488</v>
      </c>
      <c r="G971" s="47">
        <v>7.0</v>
      </c>
      <c r="H971" s="47">
        <v>-1.2558</v>
      </c>
    </row>
    <row r="972">
      <c r="A972" s="45" t="s">
        <v>1241</v>
      </c>
      <c r="B972" s="46">
        <v>42328.0</v>
      </c>
      <c r="C972" s="45" t="s">
        <v>1242</v>
      </c>
      <c r="D972" s="45" t="s">
        <v>90</v>
      </c>
      <c r="E972" s="45" t="s">
        <v>89</v>
      </c>
      <c r="F972" s="47">
        <v>119.04</v>
      </c>
      <c r="G972" s="47">
        <v>6.0</v>
      </c>
      <c r="H972" s="47">
        <v>30.9504</v>
      </c>
    </row>
    <row r="973">
      <c r="A973" s="45" t="s">
        <v>1243</v>
      </c>
      <c r="B973" s="46">
        <v>42247.0</v>
      </c>
      <c r="C973" s="45" t="s">
        <v>1244</v>
      </c>
      <c r="D973" s="45" t="s">
        <v>83</v>
      </c>
      <c r="E973" s="45" t="s">
        <v>89</v>
      </c>
      <c r="F973" s="47">
        <v>58.32</v>
      </c>
      <c r="G973" s="47">
        <v>9.0</v>
      </c>
      <c r="H973" s="47">
        <v>27.9936</v>
      </c>
    </row>
    <row r="974">
      <c r="A974" s="45" t="s">
        <v>1245</v>
      </c>
      <c r="B974" s="46">
        <v>42359.0</v>
      </c>
      <c r="C974" s="45" t="s">
        <v>1246</v>
      </c>
      <c r="D974" s="45" t="s">
        <v>83</v>
      </c>
      <c r="E974" s="45" t="s">
        <v>92</v>
      </c>
      <c r="F974" s="47">
        <v>50.88</v>
      </c>
      <c r="G974" s="47">
        <v>6.0</v>
      </c>
      <c r="H974" s="47">
        <v>14.628</v>
      </c>
    </row>
    <row r="975">
      <c r="A975" s="45" t="s">
        <v>1247</v>
      </c>
      <c r="B975" s="46">
        <v>42098.0</v>
      </c>
      <c r="C975" s="45" t="s">
        <v>1248</v>
      </c>
      <c r="D975" s="45" t="s">
        <v>83</v>
      </c>
      <c r="E975" s="45" t="s">
        <v>99</v>
      </c>
      <c r="F975" s="47">
        <v>644.076</v>
      </c>
      <c r="G975" s="47">
        <v>2.0</v>
      </c>
      <c r="H975" s="47">
        <v>107.346</v>
      </c>
    </row>
    <row r="976">
      <c r="A976" s="45" t="s">
        <v>1249</v>
      </c>
      <c r="B976" s="46">
        <v>42287.0</v>
      </c>
      <c r="C976" s="45" t="s">
        <v>1250</v>
      </c>
      <c r="D976" s="45" t="s">
        <v>83</v>
      </c>
      <c r="E976" s="45" t="s">
        <v>99</v>
      </c>
      <c r="F976" s="47">
        <v>8.016</v>
      </c>
      <c r="G976" s="47">
        <v>3.0</v>
      </c>
      <c r="H976" s="47">
        <v>1.002</v>
      </c>
    </row>
    <row r="977">
      <c r="A977" s="45" t="s">
        <v>1251</v>
      </c>
      <c r="B977" s="46">
        <v>42119.0</v>
      </c>
      <c r="C977" s="45" t="s">
        <v>1252</v>
      </c>
      <c r="D977" s="45" t="s">
        <v>83</v>
      </c>
      <c r="E977" s="45" t="s">
        <v>85</v>
      </c>
      <c r="F977" s="47">
        <v>206.43</v>
      </c>
      <c r="G977" s="47">
        <v>3.0</v>
      </c>
      <c r="H977" s="47">
        <v>90.8292</v>
      </c>
    </row>
    <row r="978">
      <c r="A978" s="45" t="s">
        <v>1253</v>
      </c>
      <c r="B978" s="46">
        <v>42269.0</v>
      </c>
      <c r="C978" s="45" t="s">
        <v>1254</v>
      </c>
      <c r="D978" s="45" t="s">
        <v>83</v>
      </c>
      <c r="E978" s="45" t="s">
        <v>89</v>
      </c>
      <c r="F978" s="47">
        <v>204.6</v>
      </c>
      <c r="G978" s="47">
        <v>2.0</v>
      </c>
      <c r="H978" s="47">
        <v>53.196</v>
      </c>
    </row>
    <row r="979">
      <c r="A979" s="45" t="s">
        <v>1255</v>
      </c>
      <c r="B979" s="46">
        <v>42197.0</v>
      </c>
      <c r="C979" s="45" t="s">
        <v>1256</v>
      </c>
      <c r="D979" s="45" t="s">
        <v>83</v>
      </c>
      <c r="E979" s="45" t="s">
        <v>99</v>
      </c>
      <c r="F979" s="47">
        <v>307.168</v>
      </c>
      <c r="G979" s="47">
        <v>4.0</v>
      </c>
      <c r="H979" s="47">
        <v>30.7168</v>
      </c>
    </row>
    <row r="980">
      <c r="A980" s="45" t="s">
        <v>1257</v>
      </c>
      <c r="B980" s="46">
        <v>42218.0</v>
      </c>
      <c r="C980" s="45" t="s">
        <v>1258</v>
      </c>
      <c r="D980" s="45" t="s">
        <v>83</v>
      </c>
      <c r="E980" s="45" t="s">
        <v>89</v>
      </c>
      <c r="F980" s="47">
        <v>277.5</v>
      </c>
      <c r="G980" s="47">
        <v>4.0</v>
      </c>
      <c r="H980" s="47">
        <v>-188.7</v>
      </c>
    </row>
    <row r="981">
      <c r="A981" s="45" t="s">
        <v>1259</v>
      </c>
      <c r="B981" s="46">
        <v>42348.0</v>
      </c>
      <c r="C981" s="45" t="s">
        <v>1260</v>
      </c>
      <c r="D981" s="45" t="s">
        <v>83</v>
      </c>
      <c r="E981" s="45" t="s">
        <v>85</v>
      </c>
      <c r="F981" s="47">
        <v>25.488</v>
      </c>
      <c r="G981" s="47">
        <v>2.0</v>
      </c>
      <c r="H981" s="47">
        <v>4.4604</v>
      </c>
    </row>
    <row r="982">
      <c r="A982" s="45" t="s">
        <v>1261</v>
      </c>
      <c r="B982" s="46">
        <v>42243.0</v>
      </c>
      <c r="C982" s="45" t="s">
        <v>1041</v>
      </c>
      <c r="D982" s="45" t="s">
        <v>90</v>
      </c>
      <c r="E982" s="45" t="s">
        <v>89</v>
      </c>
      <c r="F982" s="47">
        <v>5.104</v>
      </c>
      <c r="G982" s="47">
        <v>1.0</v>
      </c>
      <c r="H982" s="47">
        <v>1.6588</v>
      </c>
    </row>
    <row r="983">
      <c r="A983" s="45" t="s">
        <v>1262</v>
      </c>
      <c r="B983" s="46">
        <v>42082.0</v>
      </c>
      <c r="C983" s="45" t="s">
        <v>1263</v>
      </c>
      <c r="D983" s="45" t="s">
        <v>83</v>
      </c>
      <c r="E983" s="45" t="s">
        <v>89</v>
      </c>
      <c r="F983" s="47">
        <v>17.568</v>
      </c>
      <c r="G983" s="47">
        <v>2.0</v>
      </c>
      <c r="H983" s="47">
        <v>6.3684</v>
      </c>
    </row>
    <row r="984">
      <c r="A984" s="45" t="s">
        <v>1264</v>
      </c>
      <c r="B984" s="46">
        <v>42271.0</v>
      </c>
      <c r="C984" s="45" t="s">
        <v>1265</v>
      </c>
      <c r="D984" s="45" t="s">
        <v>83</v>
      </c>
      <c r="E984" s="45" t="s">
        <v>85</v>
      </c>
      <c r="F984" s="47">
        <v>6.732</v>
      </c>
      <c r="G984" s="47">
        <v>6.0</v>
      </c>
      <c r="H984" s="47">
        <v>-4.488</v>
      </c>
    </row>
    <row r="985">
      <c r="A985" s="45" t="s">
        <v>1266</v>
      </c>
      <c r="B985" s="46">
        <v>42309.0</v>
      </c>
      <c r="C985" s="45" t="s">
        <v>1267</v>
      </c>
      <c r="D985" s="45" t="s">
        <v>83</v>
      </c>
      <c r="E985" s="45" t="s">
        <v>85</v>
      </c>
      <c r="F985" s="47">
        <v>13.52</v>
      </c>
      <c r="G985" s="47">
        <v>4.0</v>
      </c>
      <c r="H985" s="47">
        <v>6.2192</v>
      </c>
    </row>
    <row r="986">
      <c r="A986" s="45" t="s">
        <v>1268</v>
      </c>
      <c r="B986" s="46">
        <v>42363.0</v>
      </c>
      <c r="C986" s="45" t="s">
        <v>1269</v>
      </c>
      <c r="D986" s="45" t="s">
        <v>83</v>
      </c>
      <c r="E986" s="45" t="s">
        <v>85</v>
      </c>
      <c r="F986" s="47">
        <v>843.9</v>
      </c>
      <c r="G986" s="47">
        <v>2.0</v>
      </c>
      <c r="H986" s="47">
        <v>371.316</v>
      </c>
    </row>
    <row r="987">
      <c r="A987" s="45" t="s">
        <v>1270</v>
      </c>
      <c r="B987" s="46">
        <v>42323.0</v>
      </c>
      <c r="C987" s="45" t="s">
        <v>1271</v>
      </c>
      <c r="D987" s="45" t="s">
        <v>87</v>
      </c>
      <c r="E987" s="45" t="s">
        <v>99</v>
      </c>
      <c r="F987" s="47">
        <v>250.272</v>
      </c>
      <c r="G987" s="47">
        <v>9.0</v>
      </c>
      <c r="H987" s="47">
        <v>15.642</v>
      </c>
    </row>
    <row r="988">
      <c r="A988" s="45" t="s">
        <v>1272</v>
      </c>
      <c r="B988" s="46">
        <v>42250.0</v>
      </c>
      <c r="C988" s="45" t="s">
        <v>1273</v>
      </c>
      <c r="D988" s="45" t="s">
        <v>87</v>
      </c>
      <c r="E988" s="45" t="s">
        <v>89</v>
      </c>
      <c r="F988" s="47">
        <v>238.152</v>
      </c>
      <c r="G988" s="47">
        <v>3.0</v>
      </c>
      <c r="H988" s="47">
        <v>89.307</v>
      </c>
    </row>
    <row r="989">
      <c r="A989" s="45" t="s">
        <v>1274</v>
      </c>
      <c r="B989" s="46">
        <v>42317.0</v>
      </c>
      <c r="C989" s="45" t="s">
        <v>1192</v>
      </c>
      <c r="D989" s="45" t="s">
        <v>90</v>
      </c>
      <c r="E989" s="45" t="s">
        <v>99</v>
      </c>
      <c r="F989" s="47">
        <v>10.74</v>
      </c>
      <c r="G989" s="47">
        <v>3.0</v>
      </c>
      <c r="H989" s="47">
        <v>5.1552</v>
      </c>
    </row>
    <row r="990">
      <c r="A990" s="45" t="s">
        <v>1275</v>
      </c>
      <c r="B990" s="46">
        <v>42201.0</v>
      </c>
      <c r="C990" s="45" t="s">
        <v>1276</v>
      </c>
      <c r="D990" s="45" t="s">
        <v>87</v>
      </c>
      <c r="E990" s="45" t="s">
        <v>89</v>
      </c>
      <c r="F990" s="47">
        <v>1348.704</v>
      </c>
      <c r="G990" s="47">
        <v>6.0</v>
      </c>
      <c r="H990" s="47">
        <v>-219.1644</v>
      </c>
    </row>
    <row r="991">
      <c r="A991" s="45" t="s">
        <v>1277</v>
      </c>
      <c r="B991" s="46">
        <v>42251.0</v>
      </c>
      <c r="C991" s="45" t="s">
        <v>1019</v>
      </c>
      <c r="D991" s="45" t="s">
        <v>87</v>
      </c>
      <c r="E991" s="45" t="s">
        <v>85</v>
      </c>
      <c r="F991" s="47">
        <v>7.656</v>
      </c>
      <c r="G991" s="47">
        <v>4.0</v>
      </c>
      <c r="H991" s="47">
        <v>-6.1248</v>
      </c>
    </row>
    <row r="992">
      <c r="A992" s="45" t="s">
        <v>1278</v>
      </c>
      <c r="B992" s="46">
        <v>42320.0</v>
      </c>
      <c r="C992" s="45" t="s">
        <v>1172</v>
      </c>
      <c r="D992" s="45" t="s">
        <v>87</v>
      </c>
      <c r="E992" s="45" t="s">
        <v>92</v>
      </c>
      <c r="F992" s="47">
        <v>11.76</v>
      </c>
      <c r="G992" s="47">
        <v>5.0</v>
      </c>
      <c r="H992" s="47">
        <v>1.323</v>
      </c>
    </row>
    <row r="993">
      <c r="A993" s="45" t="s">
        <v>1279</v>
      </c>
      <c r="B993" s="46">
        <v>42240.0</v>
      </c>
      <c r="C993" s="45" t="s">
        <v>1280</v>
      </c>
      <c r="D993" s="45" t="s">
        <v>83</v>
      </c>
      <c r="E993" s="45" t="s">
        <v>85</v>
      </c>
      <c r="F993" s="47">
        <v>14.91</v>
      </c>
      <c r="G993" s="47">
        <v>3.0</v>
      </c>
      <c r="H993" s="47">
        <v>4.6221</v>
      </c>
    </row>
    <row r="994">
      <c r="A994" s="45" t="s">
        <v>1281</v>
      </c>
      <c r="B994" s="46">
        <v>42296.0</v>
      </c>
      <c r="C994" s="45" t="s">
        <v>1282</v>
      </c>
      <c r="D994" s="45" t="s">
        <v>87</v>
      </c>
      <c r="E994" s="45" t="s">
        <v>99</v>
      </c>
      <c r="F994" s="47">
        <v>38.28</v>
      </c>
      <c r="G994" s="47">
        <v>6.0</v>
      </c>
      <c r="H994" s="47">
        <v>17.6088</v>
      </c>
    </row>
    <row r="995">
      <c r="A995" s="45" t="s">
        <v>1283</v>
      </c>
      <c r="B995" s="46">
        <v>42132.0</v>
      </c>
      <c r="C995" s="45" t="s">
        <v>934</v>
      </c>
      <c r="D995" s="45" t="s">
        <v>87</v>
      </c>
      <c r="E995" s="45" t="s">
        <v>85</v>
      </c>
      <c r="F995" s="47">
        <v>8.352</v>
      </c>
      <c r="G995" s="47">
        <v>6.0</v>
      </c>
      <c r="H995" s="47">
        <v>1.2528</v>
      </c>
    </row>
    <row r="996">
      <c r="A996" s="45" t="s">
        <v>1284</v>
      </c>
      <c r="B996" s="46">
        <v>42352.0</v>
      </c>
      <c r="C996" s="45" t="s">
        <v>1285</v>
      </c>
      <c r="D996" s="45" t="s">
        <v>83</v>
      </c>
      <c r="E996" s="45" t="s">
        <v>89</v>
      </c>
      <c r="F996" s="47">
        <v>29.22</v>
      </c>
      <c r="G996" s="47">
        <v>3.0</v>
      </c>
      <c r="H996" s="47">
        <v>12.8568</v>
      </c>
    </row>
    <row r="997">
      <c r="A997" s="45" t="s">
        <v>1286</v>
      </c>
      <c r="B997" s="46">
        <v>42198.0</v>
      </c>
      <c r="C997" s="45" t="s">
        <v>1287</v>
      </c>
      <c r="D997" s="45" t="s">
        <v>83</v>
      </c>
      <c r="E997" s="45" t="s">
        <v>85</v>
      </c>
      <c r="F997" s="47">
        <v>11.808</v>
      </c>
      <c r="G997" s="47">
        <v>2.0</v>
      </c>
      <c r="H997" s="47">
        <v>4.2804</v>
      </c>
    </row>
    <row r="998">
      <c r="A998" s="45" t="s">
        <v>1288</v>
      </c>
      <c r="B998" s="46">
        <v>42076.0</v>
      </c>
      <c r="C998" s="45" t="s">
        <v>1070</v>
      </c>
      <c r="D998" s="45" t="s">
        <v>83</v>
      </c>
      <c r="E998" s="45" t="s">
        <v>89</v>
      </c>
      <c r="F998" s="47">
        <v>141.96</v>
      </c>
      <c r="G998" s="47">
        <v>2.0</v>
      </c>
      <c r="H998" s="47">
        <v>39.7488</v>
      </c>
    </row>
    <row r="999">
      <c r="A999" s="45" t="s">
        <v>1289</v>
      </c>
      <c r="B999" s="46">
        <v>42290.0</v>
      </c>
      <c r="C999" s="45" t="s">
        <v>1290</v>
      </c>
      <c r="D999" s="45" t="s">
        <v>83</v>
      </c>
      <c r="E999" s="45" t="s">
        <v>92</v>
      </c>
      <c r="F999" s="47">
        <v>83.72</v>
      </c>
      <c r="G999" s="47">
        <v>7.0</v>
      </c>
      <c r="H999" s="47">
        <v>23.4416</v>
      </c>
    </row>
    <row r="1000">
      <c r="A1000" s="45" t="s">
        <v>1291</v>
      </c>
      <c r="B1000" s="46">
        <v>42239.0</v>
      </c>
      <c r="C1000" s="45" t="s">
        <v>1292</v>
      </c>
      <c r="D1000" s="45" t="s">
        <v>83</v>
      </c>
      <c r="E1000" s="45" t="s">
        <v>99</v>
      </c>
      <c r="F1000" s="47">
        <v>31.68</v>
      </c>
      <c r="G1000" s="47">
        <v>4.0</v>
      </c>
      <c r="H1000" s="47">
        <v>2.772</v>
      </c>
    </row>
    <row r="1001">
      <c r="A1001" s="45" t="s">
        <v>1293</v>
      </c>
      <c r="B1001" s="46">
        <v>42321.0</v>
      </c>
      <c r="C1001" s="45" t="s">
        <v>1157</v>
      </c>
      <c r="D1001" s="45" t="s">
        <v>83</v>
      </c>
      <c r="E1001" s="45" t="s">
        <v>92</v>
      </c>
      <c r="F1001" s="47">
        <v>84.96</v>
      </c>
      <c r="G1001" s="47">
        <v>6.0</v>
      </c>
      <c r="H1001" s="47">
        <v>6.372</v>
      </c>
    </row>
    <row r="1002">
      <c r="A1002" s="45" t="s">
        <v>1294</v>
      </c>
      <c r="B1002" s="46">
        <v>42316.0</v>
      </c>
      <c r="C1002" s="45" t="s">
        <v>1295</v>
      </c>
      <c r="D1002" s="45" t="s">
        <v>87</v>
      </c>
      <c r="E1002" s="45" t="s">
        <v>85</v>
      </c>
      <c r="F1002" s="47">
        <v>67.15</v>
      </c>
      <c r="G1002" s="47">
        <v>5.0</v>
      </c>
      <c r="H1002" s="47">
        <v>16.7875</v>
      </c>
    </row>
    <row r="1003">
      <c r="A1003" s="45" t="s">
        <v>1296</v>
      </c>
      <c r="B1003" s="46">
        <v>42043.0</v>
      </c>
      <c r="C1003" s="45" t="s">
        <v>1297</v>
      </c>
      <c r="D1003" s="45" t="s">
        <v>83</v>
      </c>
      <c r="E1003" s="45" t="s">
        <v>85</v>
      </c>
      <c r="F1003" s="47">
        <v>107.982</v>
      </c>
      <c r="G1003" s="47">
        <v>3.0</v>
      </c>
      <c r="H1003" s="47">
        <v>-26.9955</v>
      </c>
    </row>
    <row r="1004">
      <c r="A1004" s="45" t="s">
        <v>1298</v>
      </c>
      <c r="B1004" s="46">
        <v>42282.0</v>
      </c>
      <c r="C1004" s="45" t="s">
        <v>1011</v>
      </c>
      <c r="D1004" s="45" t="s">
        <v>90</v>
      </c>
      <c r="E1004" s="45" t="s">
        <v>92</v>
      </c>
      <c r="F1004" s="47">
        <v>46.2</v>
      </c>
      <c r="G1004" s="47">
        <v>4.0</v>
      </c>
      <c r="H1004" s="47">
        <v>12.936</v>
      </c>
    </row>
    <row r="1005">
      <c r="A1005" s="45" t="s">
        <v>1299</v>
      </c>
      <c r="B1005" s="46">
        <v>42160.0</v>
      </c>
      <c r="C1005" s="45" t="s">
        <v>1103</v>
      </c>
      <c r="D1005" s="45" t="s">
        <v>87</v>
      </c>
      <c r="E1005" s="45" t="s">
        <v>99</v>
      </c>
      <c r="F1005" s="47">
        <v>10.56</v>
      </c>
      <c r="G1005" s="47">
        <v>2.0</v>
      </c>
      <c r="H1005" s="47">
        <v>4.752</v>
      </c>
    </row>
    <row r="1006">
      <c r="A1006" s="45" t="s">
        <v>1300</v>
      </c>
      <c r="B1006" s="46">
        <v>42278.0</v>
      </c>
      <c r="C1006" s="45" t="s">
        <v>1301</v>
      </c>
      <c r="D1006" s="45" t="s">
        <v>90</v>
      </c>
      <c r="E1006" s="45" t="s">
        <v>85</v>
      </c>
      <c r="F1006" s="47">
        <v>311.98</v>
      </c>
      <c r="G1006" s="47">
        <v>2.0</v>
      </c>
      <c r="H1006" s="47">
        <v>93.594</v>
      </c>
    </row>
    <row r="1007">
      <c r="A1007" s="45" t="s">
        <v>1302</v>
      </c>
      <c r="B1007" s="46">
        <v>42357.0</v>
      </c>
      <c r="C1007" s="45" t="s">
        <v>1303</v>
      </c>
      <c r="D1007" s="45" t="s">
        <v>83</v>
      </c>
      <c r="E1007" s="45" t="s">
        <v>85</v>
      </c>
      <c r="F1007" s="47">
        <v>6.912</v>
      </c>
      <c r="G1007" s="47">
        <v>3.0</v>
      </c>
      <c r="H1007" s="47">
        <v>2.5056</v>
      </c>
    </row>
    <row r="1008">
      <c r="A1008" s="45" t="s">
        <v>1304</v>
      </c>
      <c r="B1008" s="46">
        <v>42119.0</v>
      </c>
      <c r="C1008" s="45" t="s">
        <v>1305</v>
      </c>
      <c r="D1008" s="45" t="s">
        <v>87</v>
      </c>
      <c r="E1008" s="45" t="s">
        <v>89</v>
      </c>
      <c r="F1008" s="47">
        <v>21.34</v>
      </c>
      <c r="G1008" s="47">
        <v>2.0</v>
      </c>
      <c r="H1008" s="47">
        <v>9.8164</v>
      </c>
    </row>
    <row r="1009">
      <c r="A1009" s="45" t="s">
        <v>1306</v>
      </c>
      <c r="B1009" s="46">
        <v>42329.0</v>
      </c>
      <c r="C1009" s="45" t="s">
        <v>989</v>
      </c>
      <c r="D1009" s="45" t="s">
        <v>83</v>
      </c>
      <c r="E1009" s="45" t="s">
        <v>89</v>
      </c>
      <c r="F1009" s="47">
        <v>141.96</v>
      </c>
      <c r="G1009" s="47">
        <v>2.0</v>
      </c>
      <c r="H1009" s="47">
        <v>41.1684</v>
      </c>
    </row>
    <row r="1010">
      <c r="A1010" s="45" t="s">
        <v>1307</v>
      </c>
      <c r="B1010" s="46">
        <v>42260.0</v>
      </c>
      <c r="C1010" s="45" t="s">
        <v>1099</v>
      </c>
      <c r="D1010" s="45" t="s">
        <v>83</v>
      </c>
      <c r="E1010" s="45" t="s">
        <v>99</v>
      </c>
      <c r="F1010" s="47">
        <v>199.96</v>
      </c>
      <c r="G1010" s="47">
        <v>4.0</v>
      </c>
      <c r="H1010" s="47">
        <v>15.9968</v>
      </c>
    </row>
    <row r="1011">
      <c r="A1011" s="45" t="s">
        <v>1308</v>
      </c>
      <c r="B1011" s="46">
        <v>42348.0</v>
      </c>
      <c r="C1011" s="45" t="s">
        <v>1033</v>
      </c>
      <c r="D1011" s="45" t="s">
        <v>90</v>
      </c>
      <c r="E1011" s="45" t="s">
        <v>89</v>
      </c>
      <c r="F1011" s="47">
        <v>56.3</v>
      </c>
      <c r="G1011" s="47">
        <v>2.0</v>
      </c>
      <c r="H1011" s="47">
        <v>15.764</v>
      </c>
    </row>
    <row r="1012">
      <c r="A1012" s="45" t="s">
        <v>1309</v>
      </c>
      <c r="B1012" s="46">
        <v>42112.0</v>
      </c>
      <c r="C1012" s="45" t="s">
        <v>1062</v>
      </c>
      <c r="D1012" s="45" t="s">
        <v>83</v>
      </c>
      <c r="E1012" s="45" t="s">
        <v>99</v>
      </c>
      <c r="F1012" s="47">
        <v>38.22</v>
      </c>
      <c r="G1012" s="47">
        <v>6.0</v>
      </c>
      <c r="H1012" s="47">
        <v>17.9634</v>
      </c>
    </row>
    <row r="1013">
      <c r="A1013" s="45" t="s">
        <v>1310</v>
      </c>
      <c r="B1013" s="46">
        <v>42321.0</v>
      </c>
      <c r="C1013" s="45" t="s">
        <v>1311</v>
      </c>
      <c r="D1013" s="45" t="s">
        <v>83</v>
      </c>
      <c r="E1013" s="45" t="s">
        <v>85</v>
      </c>
      <c r="F1013" s="47">
        <v>377.97</v>
      </c>
      <c r="G1013" s="47">
        <v>3.0</v>
      </c>
      <c r="H1013" s="47">
        <v>94.4925</v>
      </c>
    </row>
    <row r="1014">
      <c r="A1014" s="45" t="s">
        <v>1312</v>
      </c>
      <c r="B1014" s="46">
        <v>42266.0</v>
      </c>
      <c r="C1014" s="45" t="s">
        <v>1313</v>
      </c>
      <c r="D1014" s="45" t="s">
        <v>90</v>
      </c>
      <c r="E1014" s="45" t="s">
        <v>92</v>
      </c>
      <c r="F1014" s="47">
        <v>61.96</v>
      </c>
      <c r="G1014" s="47">
        <v>2.0</v>
      </c>
      <c r="H1014" s="47">
        <v>4.3372</v>
      </c>
    </row>
    <row r="1015">
      <c r="A1015" s="45" t="s">
        <v>1314</v>
      </c>
      <c r="B1015" s="46">
        <v>42261.0</v>
      </c>
      <c r="C1015" s="45" t="s">
        <v>1315</v>
      </c>
      <c r="D1015" s="45" t="s">
        <v>90</v>
      </c>
      <c r="E1015" s="45" t="s">
        <v>99</v>
      </c>
      <c r="F1015" s="47">
        <v>25.9</v>
      </c>
      <c r="G1015" s="47">
        <v>5.0</v>
      </c>
      <c r="H1015" s="47">
        <v>12.691</v>
      </c>
    </row>
    <row r="1016">
      <c r="A1016" s="45" t="s">
        <v>1316</v>
      </c>
      <c r="B1016" s="46">
        <v>42181.0</v>
      </c>
      <c r="C1016" s="45" t="s">
        <v>1317</v>
      </c>
      <c r="D1016" s="45" t="s">
        <v>83</v>
      </c>
      <c r="E1016" s="45" t="s">
        <v>92</v>
      </c>
      <c r="F1016" s="47">
        <v>143.96</v>
      </c>
      <c r="G1016" s="47">
        <v>4.0</v>
      </c>
      <c r="H1016" s="47">
        <v>69.1008</v>
      </c>
    </row>
    <row r="1017">
      <c r="A1017" s="45" t="s">
        <v>1318</v>
      </c>
      <c r="B1017" s="46">
        <v>42180.0</v>
      </c>
      <c r="C1017" s="45" t="s">
        <v>1319</v>
      </c>
      <c r="D1017" s="45" t="s">
        <v>83</v>
      </c>
      <c r="E1017" s="45" t="s">
        <v>89</v>
      </c>
      <c r="F1017" s="47">
        <v>20.96</v>
      </c>
      <c r="G1017" s="47">
        <v>2.0</v>
      </c>
      <c r="H1017" s="47">
        <v>5.24</v>
      </c>
    </row>
    <row r="1018">
      <c r="A1018" s="45" t="s">
        <v>1320</v>
      </c>
      <c r="B1018" s="46">
        <v>42050.0</v>
      </c>
      <c r="C1018" s="45" t="s">
        <v>1321</v>
      </c>
      <c r="D1018" s="45" t="s">
        <v>83</v>
      </c>
      <c r="E1018" s="45" t="s">
        <v>89</v>
      </c>
      <c r="F1018" s="47">
        <v>13.36</v>
      </c>
      <c r="G1018" s="47">
        <v>2.0</v>
      </c>
      <c r="H1018" s="47">
        <v>6.4128</v>
      </c>
    </row>
    <row r="1019">
      <c r="A1019" s="45" t="s">
        <v>1322</v>
      </c>
      <c r="B1019" s="46">
        <v>42191.0</v>
      </c>
      <c r="C1019" s="45" t="s">
        <v>1323</v>
      </c>
      <c r="D1019" s="45" t="s">
        <v>87</v>
      </c>
      <c r="E1019" s="45" t="s">
        <v>85</v>
      </c>
      <c r="F1019" s="47">
        <v>11.12</v>
      </c>
      <c r="G1019" s="47">
        <v>4.0</v>
      </c>
      <c r="H1019" s="47">
        <v>2.8912</v>
      </c>
    </row>
    <row r="1020">
      <c r="A1020" s="45" t="s">
        <v>1324</v>
      </c>
      <c r="B1020" s="46">
        <v>42328.0</v>
      </c>
      <c r="C1020" s="45" t="s">
        <v>1325</v>
      </c>
      <c r="D1020" s="45" t="s">
        <v>83</v>
      </c>
      <c r="E1020" s="45" t="s">
        <v>85</v>
      </c>
      <c r="F1020" s="47">
        <v>63.824</v>
      </c>
      <c r="G1020" s="47">
        <v>2.0</v>
      </c>
      <c r="H1020" s="47">
        <v>9.5736</v>
      </c>
    </row>
    <row r="1021">
      <c r="A1021" s="45" t="s">
        <v>1326</v>
      </c>
      <c r="B1021" s="46">
        <v>42103.0</v>
      </c>
      <c r="C1021" s="45" t="s">
        <v>1198</v>
      </c>
      <c r="D1021" s="45" t="s">
        <v>83</v>
      </c>
      <c r="E1021" s="45" t="s">
        <v>85</v>
      </c>
      <c r="F1021" s="47">
        <v>17.94</v>
      </c>
      <c r="G1021" s="47">
        <v>3.0</v>
      </c>
      <c r="H1021" s="47">
        <v>3.0498</v>
      </c>
    </row>
    <row r="1022">
      <c r="A1022" s="45" t="s">
        <v>1327</v>
      </c>
      <c r="B1022" s="46">
        <v>42032.0</v>
      </c>
      <c r="C1022" s="45" t="s">
        <v>1149</v>
      </c>
      <c r="D1022" s="45" t="s">
        <v>83</v>
      </c>
      <c r="E1022" s="45" t="s">
        <v>92</v>
      </c>
      <c r="F1022" s="47">
        <v>4297.644</v>
      </c>
      <c r="G1022" s="47">
        <v>13.0</v>
      </c>
      <c r="H1022" s="47">
        <v>-1862.3124</v>
      </c>
    </row>
    <row r="1023">
      <c r="A1023" s="45" t="s">
        <v>1328</v>
      </c>
      <c r="B1023" s="46">
        <v>42126.0</v>
      </c>
      <c r="C1023" s="45" t="s">
        <v>1329</v>
      </c>
      <c r="D1023" s="45" t="s">
        <v>87</v>
      </c>
      <c r="E1023" s="45" t="s">
        <v>99</v>
      </c>
      <c r="F1023" s="47">
        <v>8.856</v>
      </c>
      <c r="G1023" s="47">
        <v>3.0</v>
      </c>
      <c r="H1023" s="47">
        <v>2.9889</v>
      </c>
    </row>
    <row r="1024">
      <c r="A1024" s="45" t="s">
        <v>1330</v>
      </c>
      <c r="B1024" s="46">
        <v>42190.0</v>
      </c>
      <c r="C1024" s="45" t="s">
        <v>1323</v>
      </c>
      <c r="D1024" s="45" t="s">
        <v>87</v>
      </c>
      <c r="E1024" s="45" t="s">
        <v>92</v>
      </c>
      <c r="F1024" s="47">
        <v>4.928</v>
      </c>
      <c r="G1024" s="47">
        <v>2.0</v>
      </c>
      <c r="H1024" s="47">
        <v>0.7392</v>
      </c>
    </row>
    <row r="1025">
      <c r="A1025" s="45" t="s">
        <v>1331</v>
      </c>
      <c r="B1025" s="46">
        <v>42108.0</v>
      </c>
      <c r="C1025" s="45" t="s">
        <v>1332</v>
      </c>
      <c r="D1025" s="45" t="s">
        <v>83</v>
      </c>
      <c r="E1025" s="45" t="s">
        <v>89</v>
      </c>
      <c r="F1025" s="47">
        <v>35.208</v>
      </c>
      <c r="G1025" s="47">
        <v>1.0</v>
      </c>
      <c r="H1025" s="47">
        <v>2.6406</v>
      </c>
    </row>
    <row r="1026">
      <c r="A1026" s="45" t="s">
        <v>1333</v>
      </c>
      <c r="B1026" s="46">
        <v>42049.0</v>
      </c>
      <c r="C1026" s="45" t="s">
        <v>1334</v>
      </c>
      <c r="D1026" s="45" t="s">
        <v>83</v>
      </c>
      <c r="E1026" s="45" t="s">
        <v>85</v>
      </c>
      <c r="F1026" s="47">
        <v>26.424</v>
      </c>
      <c r="G1026" s="47">
        <v>9.0</v>
      </c>
      <c r="H1026" s="47">
        <v>9.5787</v>
      </c>
    </row>
    <row r="1027">
      <c r="A1027" s="45" t="s">
        <v>1335</v>
      </c>
      <c r="B1027" s="46">
        <v>42316.0</v>
      </c>
      <c r="C1027" s="45" t="s">
        <v>1336</v>
      </c>
      <c r="D1027" s="45" t="s">
        <v>87</v>
      </c>
      <c r="E1027" s="45" t="s">
        <v>85</v>
      </c>
      <c r="F1027" s="47">
        <v>4404.9</v>
      </c>
      <c r="G1027" s="47">
        <v>5.0</v>
      </c>
      <c r="H1027" s="47">
        <v>1013.127</v>
      </c>
    </row>
    <row r="1028">
      <c r="A1028" s="45" t="s">
        <v>1337</v>
      </c>
      <c r="B1028" s="46">
        <v>42365.0</v>
      </c>
      <c r="C1028" s="45" t="s">
        <v>1338</v>
      </c>
      <c r="D1028" s="45" t="s">
        <v>90</v>
      </c>
      <c r="E1028" s="45" t="s">
        <v>99</v>
      </c>
      <c r="F1028" s="47">
        <v>113.328</v>
      </c>
      <c r="G1028" s="47">
        <v>9.0</v>
      </c>
      <c r="H1028" s="47">
        <v>35.415</v>
      </c>
    </row>
    <row r="1029">
      <c r="A1029" s="45" t="s">
        <v>1339</v>
      </c>
      <c r="B1029" s="46">
        <v>42316.0</v>
      </c>
      <c r="C1029" s="45" t="s">
        <v>1340</v>
      </c>
      <c r="D1029" s="45" t="s">
        <v>90</v>
      </c>
      <c r="E1029" s="45" t="s">
        <v>89</v>
      </c>
      <c r="F1029" s="47">
        <v>5.0</v>
      </c>
      <c r="G1029" s="47">
        <v>1.0</v>
      </c>
      <c r="H1029" s="47">
        <v>2.4</v>
      </c>
    </row>
    <row r="1030">
      <c r="A1030" s="45" t="s">
        <v>1341</v>
      </c>
      <c r="B1030" s="46">
        <v>42257.0</v>
      </c>
      <c r="C1030" s="45" t="s">
        <v>1342</v>
      </c>
      <c r="D1030" s="45" t="s">
        <v>83</v>
      </c>
      <c r="E1030" s="45" t="s">
        <v>89</v>
      </c>
      <c r="F1030" s="47">
        <v>353.88</v>
      </c>
      <c r="G1030" s="47">
        <v>6.0</v>
      </c>
      <c r="H1030" s="47">
        <v>17.694</v>
      </c>
    </row>
    <row r="1031">
      <c r="A1031" s="45" t="s">
        <v>1343</v>
      </c>
      <c r="B1031" s="46">
        <v>42268.0</v>
      </c>
      <c r="C1031" s="45" t="s">
        <v>952</v>
      </c>
      <c r="D1031" s="45" t="s">
        <v>90</v>
      </c>
      <c r="E1031" s="45" t="s">
        <v>85</v>
      </c>
      <c r="F1031" s="47">
        <v>589.9</v>
      </c>
      <c r="G1031" s="47">
        <v>2.0</v>
      </c>
      <c r="H1031" s="47">
        <v>147.475</v>
      </c>
    </row>
    <row r="1032">
      <c r="A1032" s="45" t="s">
        <v>1344</v>
      </c>
      <c r="B1032" s="46">
        <v>42361.0</v>
      </c>
      <c r="C1032" s="45" t="s">
        <v>1345</v>
      </c>
      <c r="D1032" s="45" t="s">
        <v>83</v>
      </c>
      <c r="E1032" s="45" t="s">
        <v>92</v>
      </c>
      <c r="F1032" s="47">
        <v>194.32</v>
      </c>
      <c r="G1032" s="47">
        <v>4.0</v>
      </c>
      <c r="H1032" s="47">
        <v>56.3528</v>
      </c>
    </row>
    <row r="1033">
      <c r="A1033" s="45" t="s">
        <v>1346</v>
      </c>
      <c r="B1033" s="46">
        <v>42085.0</v>
      </c>
      <c r="C1033" s="45" t="s">
        <v>1347</v>
      </c>
      <c r="D1033" s="45" t="s">
        <v>83</v>
      </c>
      <c r="E1033" s="45" t="s">
        <v>92</v>
      </c>
      <c r="F1033" s="47">
        <v>447.944</v>
      </c>
      <c r="G1033" s="47">
        <v>7.0</v>
      </c>
      <c r="H1033" s="47">
        <v>89.5888</v>
      </c>
    </row>
    <row r="1034">
      <c r="A1034" s="45" t="s">
        <v>1348</v>
      </c>
      <c r="B1034" s="46">
        <v>42343.0</v>
      </c>
      <c r="C1034" s="45" t="s">
        <v>1349</v>
      </c>
      <c r="D1034" s="45" t="s">
        <v>83</v>
      </c>
      <c r="E1034" s="45" t="s">
        <v>99</v>
      </c>
      <c r="F1034" s="47">
        <v>12.224</v>
      </c>
      <c r="G1034" s="47">
        <v>2.0</v>
      </c>
      <c r="H1034" s="47">
        <v>4.4312</v>
      </c>
    </row>
    <row r="1035">
      <c r="A1035" s="45" t="s">
        <v>1350</v>
      </c>
      <c r="B1035" s="46">
        <v>42334.0</v>
      </c>
      <c r="C1035" s="45" t="s">
        <v>1351</v>
      </c>
      <c r="D1035" s="45" t="s">
        <v>87</v>
      </c>
      <c r="E1035" s="45" t="s">
        <v>85</v>
      </c>
      <c r="F1035" s="47">
        <v>14.73</v>
      </c>
      <c r="G1035" s="47">
        <v>3.0</v>
      </c>
      <c r="H1035" s="47">
        <v>6.9231</v>
      </c>
    </row>
    <row r="1036">
      <c r="A1036" s="45" t="s">
        <v>1352</v>
      </c>
      <c r="B1036" s="46">
        <v>42118.0</v>
      </c>
      <c r="C1036" s="45" t="s">
        <v>1353</v>
      </c>
      <c r="D1036" s="45" t="s">
        <v>90</v>
      </c>
      <c r="E1036" s="45" t="s">
        <v>85</v>
      </c>
      <c r="F1036" s="47">
        <v>25.99</v>
      </c>
      <c r="G1036" s="47">
        <v>1.0</v>
      </c>
      <c r="H1036" s="47">
        <v>7.5371</v>
      </c>
    </row>
    <row r="1037">
      <c r="A1037" s="45" t="s">
        <v>1354</v>
      </c>
      <c r="B1037" s="46">
        <v>42087.0</v>
      </c>
      <c r="C1037" s="45" t="s">
        <v>1355</v>
      </c>
      <c r="D1037" s="45" t="s">
        <v>90</v>
      </c>
      <c r="E1037" s="45" t="s">
        <v>99</v>
      </c>
      <c r="F1037" s="47">
        <v>359.058</v>
      </c>
      <c r="G1037" s="47">
        <v>3.0</v>
      </c>
      <c r="H1037" s="47">
        <v>-35.9058</v>
      </c>
    </row>
    <row r="1038">
      <c r="A1038" s="45" t="s">
        <v>1356</v>
      </c>
      <c r="B1038" s="46">
        <v>42313.0</v>
      </c>
      <c r="C1038" s="45" t="s">
        <v>1267</v>
      </c>
      <c r="D1038" s="45" t="s">
        <v>83</v>
      </c>
      <c r="E1038" s="45" t="s">
        <v>92</v>
      </c>
      <c r="F1038" s="47">
        <v>387.136</v>
      </c>
      <c r="G1038" s="47">
        <v>4.0</v>
      </c>
      <c r="H1038" s="47">
        <v>24.196</v>
      </c>
    </row>
    <row r="1039">
      <c r="A1039" s="45" t="s">
        <v>1357</v>
      </c>
      <c r="B1039" s="46">
        <v>42301.0</v>
      </c>
      <c r="C1039" s="45" t="s">
        <v>1039</v>
      </c>
      <c r="D1039" s="45" t="s">
        <v>87</v>
      </c>
      <c r="E1039" s="45" t="s">
        <v>99</v>
      </c>
      <c r="F1039" s="47">
        <v>15.552</v>
      </c>
      <c r="G1039" s="47">
        <v>3.0</v>
      </c>
      <c r="H1039" s="47">
        <v>5.4432</v>
      </c>
    </row>
    <row r="1040">
      <c r="A1040" s="45" t="s">
        <v>1358</v>
      </c>
      <c r="B1040" s="46">
        <v>42260.0</v>
      </c>
      <c r="C1040" s="45" t="s">
        <v>1035</v>
      </c>
      <c r="D1040" s="45" t="s">
        <v>83</v>
      </c>
      <c r="E1040" s="45" t="s">
        <v>92</v>
      </c>
      <c r="F1040" s="47">
        <v>129.93</v>
      </c>
      <c r="G1040" s="47">
        <v>3.0</v>
      </c>
      <c r="H1040" s="47">
        <v>12.993</v>
      </c>
    </row>
    <row r="1041">
      <c r="A1041" s="45" t="s">
        <v>1359</v>
      </c>
      <c r="B1041" s="46">
        <v>42342.0</v>
      </c>
      <c r="C1041" s="45" t="s">
        <v>1360</v>
      </c>
      <c r="D1041" s="45" t="s">
        <v>87</v>
      </c>
      <c r="E1041" s="45" t="s">
        <v>89</v>
      </c>
      <c r="F1041" s="47">
        <v>271.44</v>
      </c>
      <c r="G1041" s="47">
        <v>3.0</v>
      </c>
      <c r="H1041" s="47">
        <v>122.148</v>
      </c>
    </row>
    <row r="1042">
      <c r="A1042" s="45" t="s">
        <v>1361</v>
      </c>
      <c r="B1042" s="46">
        <v>42152.0</v>
      </c>
      <c r="C1042" s="45" t="s">
        <v>1362</v>
      </c>
      <c r="D1042" s="45" t="s">
        <v>90</v>
      </c>
      <c r="E1042" s="45" t="s">
        <v>89</v>
      </c>
      <c r="F1042" s="47">
        <v>6.63</v>
      </c>
      <c r="G1042" s="47">
        <v>3.0</v>
      </c>
      <c r="H1042" s="47">
        <v>1.7901</v>
      </c>
    </row>
    <row r="1043">
      <c r="A1043" s="45" t="s">
        <v>1363</v>
      </c>
      <c r="B1043" s="46">
        <v>42171.0</v>
      </c>
      <c r="C1043" s="45" t="s">
        <v>1364</v>
      </c>
      <c r="D1043" s="45" t="s">
        <v>83</v>
      </c>
      <c r="E1043" s="45" t="s">
        <v>99</v>
      </c>
      <c r="F1043" s="47">
        <v>28.752</v>
      </c>
      <c r="G1043" s="47">
        <v>3.0</v>
      </c>
      <c r="H1043" s="47">
        <v>9.3444</v>
      </c>
    </row>
    <row r="1044">
      <c r="A1044" s="45" t="s">
        <v>1365</v>
      </c>
      <c r="B1044" s="46">
        <v>42147.0</v>
      </c>
      <c r="C1044" s="45" t="s">
        <v>1366</v>
      </c>
      <c r="D1044" s="45" t="s">
        <v>87</v>
      </c>
      <c r="E1044" s="45" t="s">
        <v>85</v>
      </c>
      <c r="F1044" s="47">
        <v>51.45</v>
      </c>
      <c r="G1044" s="47">
        <v>3.0</v>
      </c>
      <c r="H1044" s="47">
        <v>13.8915</v>
      </c>
    </row>
    <row r="1045">
      <c r="A1045" s="45" t="s">
        <v>1367</v>
      </c>
      <c r="B1045" s="46">
        <v>42027.0</v>
      </c>
      <c r="C1045" s="45" t="s">
        <v>1368</v>
      </c>
      <c r="D1045" s="45" t="s">
        <v>90</v>
      </c>
      <c r="E1045" s="45" t="s">
        <v>89</v>
      </c>
      <c r="F1045" s="47">
        <v>29.04</v>
      </c>
      <c r="G1045" s="47">
        <v>3.0</v>
      </c>
      <c r="H1045" s="47">
        <v>13.9392</v>
      </c>
    </row>
    <row r="1046">
      <c r="A1046" s="45" t="s">
        <v>1369</v>
      </c>
      <c r="B1046" s="46">
        <v>42138.0</v>
      </c>
      <c r="C1046" s="45" t="s">
        <v>1370</v>
      </c>
      <c r="D1046" s="45" t="s">
        <v>90</v>
      </c>
      <c r="E1046" s="45" t="s">
        <v>85</v>
      </c>
      <c r="F1046" s="47">
        <v>198.272</v>
      </c>
      <c r="G1046" s="47">
        <v>8.0</v>
      </c>
      <c r="H1046" s="47">
        <v>17.3488</v>
      </c>
    </row>
    <row r="1047">
      <c r="A1047" s="45" t="s">
        <v>1371</v>
      </c>
      <c r="B1047" s="46">
        <v>42013.0</v>
      </c>
      <c r="C1047" s="45" t="s">
        <v>1133</v>
      </c>
      <c r="D1047" s="45" t="s">
        <v>83</v>
      </c>
      <c r="E1047" s="45" t="s">
        <v>92</v>
      </c>
      <c r="F1047" s="47">
        <v>106.32</v>
      </c>
      <c r="G1047" s="47">
        <v>3.0</v>
      </c>
      <c r="H1047" s="47">
        <v>49.9704</v>
      </c>
    </row>
    <row r="1048">
      <c r="A1048" s="45" t="s">
        <v>1372</v>
      </c>
      <c r="B1048" s="46">
        <v>42342.0</v>
      </c>
      <c r="C1048" s="45" t="s">
        <v>1373</v>
      </c>
      <c r="D1048" s="45" t="s">
        <v>83</v>
      </c>
      <c r="E1048" s="45" t="s">
        <v>89</v>
      </c>
      <c r="F1048" s="47">
        <v>16.9</v>
      </c>
      <c r="G1048" s="47">
        <v>5.0</v>
      </c>
      <c r="H1048" s="47">
        <v>6.253</v>
      </c>
    </row>
    <row r="1049">
      <c r="A1049" s="45" t="s">
        <v>1374</v>
      </c>
      <c r="B1049" s="46">
        <v>42364.0</v>
      </c>
      <c r="C1049" s="45" t="s">
        <v>1375</v>
      </c>
      <c r="D1049" s="45" t="s">
        <v>90</v>
      </c>
      <c r="E1049" s="45" t="s">
        <v>99</v>
      </c>
      <c r="F1049" s="47">
        <v>275.058</v>
      </c>
      <c r="G1049" s="47">
        <v>3.0</v>
      </c>
      <c r="H1049" s="47">
        <v>-90.3762</v>
      </c>
    </row>
    <row r="1050">
      <c r="A1050" s="45" t="s">
        <v>1376</v>
      </c>
      <c r="B1050" s="46">
        <v>42352.0</v>
      </c>
      <c r="C1050" s="45" t="s">
        <v>1377</v>
      </c>
      <c r="D1050" s="45" t="s">
        <v>87</v>
      </c>
      <c r="E1050" s="45" t="s">
        <v>92</v>
      </c>
      <c r="F1050" s="47">
        <v>3.76</v>
      </c>
      <c r="G1050" s="47">
        <v>2.0</v>
      </c>
      <c r="H1050" s="47">
        <v>1.8048</v>
      </c>
    </row>
    <row r="1051">
      <c r="A1051" s="45" t="s">
        <v>1378</v>
      </c>
      <c r="B1051" s="46">
        <v>42233.0</v>
      </c>
      <c r="C1051" s="45" t="s">
        <v>1379</v>
      </c>
      <c r="D1051" s="45" t="s">
        <v>83</v>
      </c>
      <c r="E1051" s="45" t="s">
        <v>89</v>
      </c>
      <c r="F1051" s="47">
        <v>30.08</v>
      </c>
      <c r="G1051" s="47">
        <v>2.0</v>
      </c>
      <c r="H1051" s="47">
        <v>-5.264</v>
      </c>
    </row>
    <row r="1052">
      <c r="A1052" s="45" t="s">
        <v>1380</v>
      </c>
      <c r="B1052" s="46">
        <v>42227.0</v>
      </c>
      <c r="C1052" s="45" t="s">
        <v>1381</v>
      </c>
      <c r="D1052" s="45" t="s">
        <v>83</v>
      </c>
      <c r="E1052" s="45" t="s">
        <v>92</v>
      </c>
      <c r="F1052" s="47">
        <v>46.152</v>
      </c>
      <c r="G1052" s="47">
        <v>3.0</v>
      </c>
      <c r="H1052" s="47">
        <v>12.1149</v>
      </c>
    </row>
    <row r="1053">
      <c r="A1053" s="45" t="s">
        <v>1382</v>
      </c>
      <c r="B1053" s="46">
        <v>42180.0</v>
      </c>
      <c r="C1053" s="45" t="s">
        <v>1383</v>
      </c>
      <c r="D1053" s="45" t="s">
        <v>83</v>
      </c>
      <c r="E1053" s="45" t="s">
        <v>99</v>
      </c>
      <c r="F1053" s="47">
        <v>47.952</v>
      </c>
      <c r="G1053" s="47">
        <v>3.0</v>
      </c>
      <c r="H1053" s="47">
        <v>16.1838</v>
      </c>
    </row>
    <row r="1054">
      <c r="A1054" s="45" t="s">
        <v>1384</v>
      </c>
      <c r="B1054" s="46">
        <v>42366.0</v>
      </c>
      <c r="C1054" s="45" t="s">
        <v>1385</v>
      </c>
      <c r="D1054" s="45" t="s">
        <v>83</v>
      </c>
      <c r="E1054" s="45" t="s">
        <v>85</v>
      </c>
      <c r="F1054" s="47">
        <v>54.384</v>
      </c>
      <c r="G1054" s="47">
        <v>2.0</v>
      </c>
      <c r="H1054" s="47">
        <v>1.3596</v>
      </c>
    </row>
    <row r="1055">
      <c r="A1055" s="45" t="s">
        <v>1386</v>
      </c>
      <c r="B1055" s="46">
        <v>42329.0</v>
      </c>
      <c r="C1055" s="45" t="s">
        <v>1387</v>
      </c>
      <c r="D1055" s="45" t="s">
        <v>83</v>
      </c>
      <c r="E1055" s="45" t="s">
        <v>85</v>
      </c>
      <c r="F1055" s="47">
        <v>1252.704</v>
      </c>
      <c r="G1055" s="47">
        <v>8.0</v>
      </c>
      <c r="H1055" s="47">
        <v>-480.2032</v>
      </c>
    </row>
    <row r="1056">
      <c r="A1056" s="45" t="s">
        <v>1388</v>
      </c>
      <c r="B1056" s="46">
        <v>42339.0</v>
      </c>
      <c r="C1056" s="45" t="s">
        <v>1389</v>
      </c>
      <c r="D1056" s="45" t="s">
        <v>83</v>
      </c>
      <c r="E1056" s="45" t="s">
        <v>89</v>
      </c>
      <c r="F1056" s="47">
        <v>55.424</v>
      </c>
      <c r="G1056" s="47">
        <v>2.0</v>
      </c>
      <c r="H1056" s="47">
        <v>19.3984</v>
      </c>
    </row>
    <row r="1057">
      <c r="A1057" s="45" t="s">
        <v>1390</v>
      </c>
      <c r="B1057" s="46">
        <v>42099.0</v>
      </c>
      <c r="C1057" s="45" t="s">
        <v>1334</v>
      </c>
      <c r="D1057" s="45" t="s">
        <v>83</v>
      </c>
      <c r="E1057" s="45" t="s">
        <v>85</v>
      </c>
      <c r="F1057" s="47">
        <v>23.904</v>
      </c>
      <c r="G1057" s="47">
        <v>6.0</v>
      </c>
      <c r="H1057" s="47">
        <v>7.7688</v>
      </c>
    </row>
    <row r="1058">
      <c r="A1058" s="45" t="s">
        <v>1391</v>
      </c>
      <c r="B1058" s="46">
        <v>42362.0</v>
      </c>
      <c r="C1058" s="45" t="s">
        <v>1392</v>
      </c>
      <c r="D1058" s="45" t="s">
        <v>83</v>
      </c>
      <c r="E1058" s="45" t="s">
        <v>89</v>
      </c>
      <c r="F1058" s="47">
        <v>106.232</v>
      </c>
      <c r="G1058" s="47">
        <v>7.0</v>
      </c>
      <c r="H1058" s="47">
        <v>37.1812</v>
      </c>
    </row>
    <row r="1059">
      <c r="A1059" s="45" t="s">
        <v>1393</v>
      </c>
      <c r="B1059" s="46">
        <v>42068.0</v>
      </c>
      <c r="C1059" s="45" t="s">
        <v>1101</v>
      </c>
      <c r="D1059" s="45" t="s">
        <v>83</v>
      </c>
      <c r="E1059" s="45" t="s">
        <v>99</v>
      </c>
      <c r="F1059" s="47">
        <v>31.92</v>
      </c>
      <c r="G1059" s="47">
        <v>2.0</v>
      </c>
      <c r="H1059" s="47">
        <v>2.394</v>
      </c>
    </row>
    <row r="1060">
      <c r="A1060" s="45" t="s">
        <v>1394</v>
      </c>
      <c r="B1060" s="46">
        <v>42273.0</v>
      </c>
      <c r="C1060" s="45" t="s">
        <v>1395</v>
      </c>
      <c r="D1060" s="45" t="s">
        <v>83</v>
      </c>
      <c r="E1060" s="45" t="s">
        <v>85</v>
      </c>
      <c r="F1060" s="47">
        <v>121.104</v>
      </c>
      <c r="G1060" s="47">
        <v>6.0</v>
      </c>
      <c r="H1060" s="47">
        <v>-100.92</v>
      </c>
    </row>
    <row r="1061">
      <c r="A1061" s="45" t="s">
        <v>1396</v>
      </c>
      <c r="B1061" s="46">
        <v>42261.0</v>
      </c>
      <c r="C1061" s="45" t="s">
        <v>1397</v>
      </c>
      <c r="D1061" s="45" t="s">
        <v>83</v>
      </c>
      <c r="E1061" s="45" t="s">
        <v>89</v>
      </c>
      <c r="F1061" s="47">
        <v>912.75</v>
      </c>
      <c r="G1061" s="47">
        <v>5.0</v>
      </c>
      <c r="H1061" s="47">
        <v>118.6575</v>
      </c>
    </row>
    <row r="1062">
      <c r="A1062" s="45" t="s">
        <v>1398</v>
      </c>
      <c r="B1062" s="46">
        <v>42187.0</v>
      </c>
      <c r="C1062" s="45" t="s">
        <v>1399</v>
      </c>
      <c r="D1062" s="45" t="s">
        <v>83</v>
      </c>
      <c r="E1062" s="45" t="s">
        <v>99</v>
      </c>
      <c r="F1062" s="47">
        <v>32.784</v>
      </c>
      <c r="G1062" s="47">
        <v>4.0</v>
      </c>
      <c r="H1062" s="47">
        <v>-85.2384</v>
      </c>
    </row>
    <row r="1063">
      <c r="A1063" s="45" t="s">
        <v>1400</v>
      </c>
      <c r="B1063" s="46">
        <v>42169.0</v>
      </c>
      <c r="C1063" s="45" t="s">
        <v>1401</v>
      </c>
      <c r="D1063" s="45" t="s">
        <v>90</v>
      </c>
      <c r="E1063" s="45" t="s">
        <v>85</v>
      </c>
      <c r="F1063" s="47">
        <v>51.072</v>
      </c>
      <c r="G1063" s="47">
        <v>6.0</v>
      </c>
      <c r="H1063" s="47">
        <v>5.1072</v>
      </c>
    </row>
    <row r="1064">
      <c r="A1064" s="45" t="s">
        <v>1402</v>
      </c>
      <c r="B1064" s="46">
        <v>42324.0</v>
      </c>
      <c r="C1064" s="45" t="s">
        <v>1403</v>
      </c>
      <c r="D1064" s="45" t="s">
        <v>87</v>
      </c>
      <c r="E1064" s="45" t="s">
        <v>89</v>
      </c>
      <c r="F1064" s="47">
        <v>18.9</v>
      </c>
      <c r="G1064" s="47">
        <v>3.0</v>
      </c>
      <c r="H1064" s="47">
        <v>8.694</v>
      </c>
    </row>
    <row r="1065">
      <c r="A1065" s="45" t="s">
        <v>1404</v>
      </c>
      <c r="B1065" s="46">
        <v>42229.0</v>
      </c>
      <c r="C1065" s="45" t="s">
        <v>1405</v>
      </c>
      <c r="D1065" s="45" t="s">
        <v>83</v>
      </c>
      <c r="E1065" s="45" t="s">
        <v>92</v>
      </c>
      <c r="F1065" s="47">
        <v>5.64</v>
      </c>
      <c r="G1065" s="47">
        <v>3.0</v>
      </c>
      <c r="H1065" s="47">
        <v>2.7072</v>
      </c>
    </row>
    <row r="1066">
      <c r="A1066" s="45" t="s">
        <v>1406</v>
      </c>
      <c r="B1066" s="46">
        <v>42107.0</v>
      </c>
      <c r="C1066" s="45" t="s">
        <v>1407</v>
      </c>
      <c r="D1066" s="45" t="s">
        <v>83</v>
      </c>
      <c r="E1066" s="45" t="s">
        <v>99</v>
      </c>
      <c r="F1066" s="47">
        <v>17.43</v>
      </c>
      <c r="G1066" s="47">
        <v>3.0</v>
      </c>
      <c r="H1066" s="47">
        <v>8.0178</v>
      </c>
    </row>
    <row r="1067">
      <c r="A1067" s="45" t="s">
        <v>1408</v>
      </c>
      <c r="B1067" s="46">
        <v>42084.0</v>
      </c>
      <c r="C1067" s="45" t="s">
        <v>1087</v>
      </c>
      <c r="D1067" s="45" t="s">
        <v>83</v>
      </c>
      <c r="E1067" s="45" t="s">
        <v>92</v>
      </c>
      <c r="F1067" s="47">
        <v>962.08</v>
      </c>
      <c r="G1067" s="47">
        <v>4.0</v>
      </c>
      <c r="H1067" s="47">
        <v>156.338</v>
      </c>
    </row>
    <row r="1068">
      <c r="A1068" s="45" t="s">
        <v>1409</v>
      </c>
      <c r="B1068" s="46">
        <v>42155.0</v>
      </c>
      <c r="C1068" s="45" t="s">
        <v>1410</v>
      </c>
      <c r="D1068" s="45" t="s">
        <v>83</v>
      </c>
      <c r="E1068" s="45" t="s">
        <v>99</v>
      </c>
      <c r="F1068" s="47">
        <v>2567.84</v>
      </c>
      <c r="G1068" s="47">
        <v>8.0</v>
      </c>
      <c r="H1068" s="47">
        <v>770.352</v>
      </c>
    </row>
    <row r="1069">
      <c r="A1069" s="45" t="s">
        <v>1411</v>
      </c>
      <c r="B1069" s="46">
        <v>42122.0</v>
      </c>
      <c r="C1069" s="45" t="s">
        <v>1412</v>
      </c>
      <c r="D1069" s="45" t="s">
        <v>90</v>
      </c>
      <c r="E1069" s="45" t="s">
        <v>99</v>
      </c>
      <c r="F1069" s="47">
        <v>186.732</v>
      </c>
      <c r="G1069" s="47">
        <v>1.0</v>
      </c>
      <c r="H1069" s="47">
        <v>41.496</v>
      </c>
    </row>
    <row r="1070">
      <c r="A1070" s="45" t="s">
        <v>1413</v>
      </c>
      <c r="B1070" s="46">
        <v>42208.0</v>
      </c>
      <c r="C1070" s="45" t="s">
        <v>952</v>
      </c>
      <c r="D1070" s="45" t="s">
        <v>90</v>
      </c>
      <c r="E1070" s="45" t="s">
        <v>85</v>
      </c>
      <c r="F1070" s="47">
        <v>68.94</v>
      </c>
      <c r="G1070" s="47">
        <v>3.0</v>
      </c>
      <c r="H1070" s="47">
        <v>20.682</v>
      </c>
    </row>
    <row r="1071">
      <c r="A1071" s="45" t="s">
        <v>1414</v>
      </c>
      <c r="B1071" s="46">
        <v>42272.0</v>
      </c>
      <c r="C1071" s="45" t="s">
        <v>1415</v>
      </c>
      <c r="D1071" s="45" t="s">
        <v>87</v>
      </c>
      <c r="E1071" s="45" t="s">
        <v>92</v>
      </c>
      <c r="F1071" s="47">
        <v>6.336</v>
      </c>
      <c r="G1071" s="47">
        <v>4.0</v>
      </c>
      <c r="H1071" s="47">
        <v>-4.6464</v>
      </c>
    </row>
    <row r="1072">
      <c r="A1072" s="45" t="s">
        <v>1416</v>
      </c>
      <c r="B1072" s="46">
        <v>42153.0</v>
      </c>
      <c r="C1072" s="45" t="s">
        <v>1252</v>
      </c>
      <c r="D1072" s="45" t="s">
        <v>83</v>
      </c>
      <c r="E1072" s="45" t="s">
        <v>89</v>
      </c>
      <c r="F1072" s="47">
        <v>32.4</v>
      </c>
      <c r="G1072" s="47">
        <v>5.0</v>
      </c>
      <c r="H1072" s="47">
        <v>15.552</v>
      </c>
    </row>
    <row r="1073">
      <c r="A1073" s="45" t="s">
        <v>1417</v>
      </c>
      <c r="B1073" s="46">
        <v>42369.0</v>
      </c>
      <c r="C1073" s="45" t="s">
        <v>1418</v>
      </c>
      <c r="D1073" s="45" t="s">
        <v>83</v>
      </c>
      <c r="E1073" s="45" t="s">
        <v>99</v>
      </c>
      <c r="F1073" s="47">
        <v>152.688</v>
      </c>
      <c r="G1073" s="47">
        <v>2.0</v>
      </c>
      <c r="H1073" s="47">
        <v>-26.7204</v>
      </c>
    </row>
    <row r="1074">
      <c r="A1074" s="45" t="s">
        <v>1419</v>
      </c>
      <c r="B1074" s="46">
        <v>42275.0</v>
      </c>
      <c r="C1074" s="45" t="s">
        <v>1420</v>
      </c>
      <c r="D1074" s="45" t="s">
        <v>83</v>
      </c>
      <c r="E1074" s="45" t="s">
        <v>85</v>
      </c>
      <c r="F1074" s="47">
        <v>293.52</v>
      </c>
      <c r="G1074" s="47">
        <v>6.0</v>
      </c>
      <c r="H1074" s="47">
        <v>76.3152</v>
      </c>
    </row>
    <row r="1075">
      <c r="A1075" s="45" t="s">
        <v>1421</v>
      </c>
      <c r="B1075" s="46">
        <v>42311.0</v>
      </c>
      <c r="C1075" s="45" t="s">
        <v>1422</v>
      </c>
      <c r="D1075" s="45" t="s">
        <v>87</v>
      </c>
      <c r="E1075" s="45" t="s">
        <v>99</v>
      </c>
      <c r="F1075" s="47">
        <v>6.608</v>
      </c>
      <c r="G1075" s="47">
        <v>2.0</v>
      </c>
      <c r="H1075" s="47">
        <v>2.1476</v>
      </c>
    </row>
    <row r="1076">
      <c r="A1076" s="45" t="s">
        <v>1423</v>
      </c>
      <c r="B1076" s="46">
        <v>42007.0</v>
      </c>
      <c r="C1076" s="45" t="s">
        <v>1424</v>
      </c>
      <c r="D1076" s="45" t="s">
        <v>87</v>
      </c>
      <c r="E1076" s="45" t="s">
        <v>99</v>
      </c>
      <c r="F1076" s="47">
        <v>10.368</v>
      </c>
      <c r="G1076" s="47">
        <v>2.0</v>
      </c>
      <c r="H1076" s="47">
        <v>3.6288</v>
      </c>
    </row>
    <row r="1077">
      <c r="A1077" s="45" t="s">
        <v>1425</v>
      </c>
      <c r="B1077" s="46">
        <v>42202.0</v>
      </c>
      <c r="C1077" s="45" t="s">
        <v>1213</v>
      </c>
      <c r="D1077" s="45" t="s">
        <v>87</v>
      </c>
      <c r="E1077" s="45" t="s">
        <v>99</v>
      </c>
      <c r="F1077" s="47">
        <v>6.264</v>
      </c>
      <c r="G1077" s="47">
        <v>3.0</v>
      </c>
      <c r="H1077" s="47">
        <v>2.0358</v>
      </c>
    </row>
    <row r="1078">
      <c r="A1078" s="45" t="s">
        <v>1426</v>
      </c>
      <c r="B1078" s="46">
        <v>42244.0</v>
      </c>
      <c r="C1078" s="45" t="s">
        <v>1427</v>
      </c>
      <c r="D1078" s="45" t="s">
        <v>83</v>
      </c>
      <c r="E1078" s="45" t="s">
        <v>89</v>
      </c>
      <c r="F1078" s="47">
        <v>892.35</v>
      </c>
      <c r="G1078" s="47">
        <v>5.0</v>
      </c>
      <c r="H1078" s="47">
        <v>267.705</v>
      </c>
    </row>
    <row r="1079">
      <c r="A1079" s="45" t="s">
        <v>1428</v>
      </c>
      <c r="B1079" s="46">
        <v>42092.0</v>
      </c>
      <c r="C1079" s="45" t="s">
        <v>1429</v>
      </c>
      <c r="D1079" s="45" t="s">
        <v>83</v>
      </c>
      <c r="E1079" s="45" t="s">
        <v>89</v>
      </c>
      <c r="F1079" s="47">
        <v>73.28</v>
      </c>
      <c r="G1079" s="47">
        <v>4.0</v>
      </c>
      <c r="H1079" s="47">
        <v>21.2512</v>
      </c>
    </row>
    <row r="1080">
      <c r="A1080" s="45" t="s">
        <v>1430</v>
      </c>
      <c r="B1080" s="46">
        <v>42281.0</v>
      </c>
      <c r="C1080" s="45" t="s">
        <v>1431</v>
      </c>
      <c r="D1080" s="45" t="s">
        <v>83</v>
      </c>
      <c r="E1080" s="45" t="s">
        <v>89</v>
      </c>
      <c r="F1080" s="47">
        <v>26.96</v>
      </c>
      <c r="G1080" s="47">
        <v>2.0</v>
      </c>
      <c r="H1080" s="47">
        <v>7.0096</v>
      </c>
    </row>
    <row r="1081">
      <c r="A1081" s="45" t="s">
        <v>1432</v>
      </c>
      <c r="B1081" s="46">
        <v>42093.0</v>
      </c>
      <c r="C1081" s="45" t="s">
        <v>1111</v>
      </c>
      <c r="D1081" s="45" t="s">
        <v>87</v>
      </c>
      <c r="E1081" s="45" t="s">
        <v>99</v>
      </c>
      <c r="F1081" s="47">
        <v>23.52</v>
      </c>
      <c r="G1081" s="47">
        <v>5.0</v>
      </c>
      <c r="H1081" s="47">
        <v>8.526</v>
      </c>
    </row>
    <row r="1082">
      <c r="A1082" s="45" t="s">
        <v>1433</v>
      </c>
      <c r="B1082" s="46">
        <v>42085.0</v>
      </c>
      <c r="C1082" s="45" t="s">
        <v>1434</v>
      </c>
      <c r="D1082" s="45" t="s">
        <v>87</v>
      </c>
      <c r="E1082" s="45" t="s">
        <v>92</v>
      </c>
      <c r="F1082" s="47">
        <v>19.56</v>
      </c>
      <c r="G1082" s="47">
        <v>4.0</v>
      </c>
      <c r="H1082" s="47">
        <v>5.4768</v>
      </c>
    </row>
    <row r="1083">
      <c r="A1083" s="45" t="s">
        <v>1435</v>
      </c>
      <c r="B1083" s="46">
        <v>42250.0</v>
      </c>
      <c r="C1083" s="45" t="s">
        <v>1436</v>
      </c>
      <c r="D1083" s="45" t="s">
        <v>87</v>
      </c>
      <c r="E1083" s="45" t="s">
        <v>85</v>
      </c>
      <c r="F1083" s="47">
        <v>137.62</v>
      </c>
      <c r="G1083" s="47">
        <v>2.0</v>
      </c>
      <c r="H1083" s="47">
        <v>60.5528</v>
      </c>
    </row>
    <row r="1084">
      <c r="A1084" s="45" t="s">
        <v>1437</v>
      </c>
      <c r="B1084" s="46">
        <v>42348.0</v>
      </c>
      <c r="C1084" s="45" t="s">
        <v>1295</v>
      </c>
      <c r="D1084" s="45" t="s">
        <v>87</v>
      </c>
      <c r="E1084" s="45" t="s">
        <v>99</v>
      </c>
      <c r="F1084" s="47">
        <v>3.9</v>
      </c>
      <c r="G1084" s="47">
        <v>2.0</v>
      </c>
      <c r="H1084" s="47">
        <v>1.521</v>
      </c>
    </row>
    <row r="1085">
      <c r="A1085" s="45" t="s">
        <v>1438</v>
      </c>
      <c r="B1085" s="46">
        <v>42226.0</v>
      </c>
      <c r="C1085" s="45" t="s">
        <v>1410</v>
      </c>
      <c r="D1085" s="45" t="s">
        <v>83</v>
      </c>
      <c r="E1085" s="45" t="s">
        <v>99</v>
      </c>
      <c r="F1085" s="47">
        <v>64.75</v>
      </c>
      <c r="G1085" s="47">
        <v>5.0</v>
      </c>
      <c r="H1085" s="47">
        <v>29.1375</v>
      </c>
    </row>
    <row r="1086">
      <c r="A1086" s="45" t="s">
        <v>1439</v>
      </c>
      <c r="B1086" s="46">
        <v>42166.0</v>
      </c>
      <c r="C1086" s="45" t="s">
        <v>1440</v>
      </c>
      <c r="D1086" s="45" t="s">
        <v>87</v>
      </c>
      <c r="E1086" s="45" t="s">
        <v>92</v>
      </c>
      <c r="F1086" s="47">
        <v>1123.92</v>
      </c>
      <c r="G1086" s="47">
        <v>5.0</v>
      </c>
      <c r="H1086" s="47">
        <v>-182.637</v>
      </c>
    </row>
    <row r="1087">
      <c r="A1087" s="45" t="s">
        <v>1441</v>
      </c>
      <c r="B1087" s="46">
        <v>42051.0</v>
      </c>
      <c r="C1087" s="45" t="s">
        <v>1442</v>
      </c>
      <c r="D1087" s="45" t="s">
        <v>83</v>
      </c>
      <c r="E1087" s="45" t="s">
        <v>89</v>
      </c>
      <c r="F1087" s="47">
        <v>36.84</v>
      </c>
      <c r="G1087" s="47">
        <v>3.0</v>
      </c>
      <c r="H1087" s="47">
        <v>17.3148</v>
      </c>
    </row>
    <row r="1088">
      <c r="A1088" s="45" t="s">
        <v>1443</v>
      </c>
      <c r="B1088" s="46">
        <v>42318.0</v>
      </c>
      <c r="C1088" s="45" t="s">
        <v>1444</v>
      </c>
      <c r="D1088" s="45" t="s">
        <v>90</v>
      </c>
      <c r="E1088" s="45" t="s">
        <v>99</v>
      </c>
      <c r="F1088" s="47">
        <v>715.64</v>
      </c>
      <c r="G1088" s="47">
        <v>2.0</v>
      </c>
      <c r="H1088" s="47">
        <v>178.91</v>
      </c>
    </row>
    <row r="1089">
      <c r="A1089" s="45" t="s">
        <v>1445</v>
      </c>
      <c r="B1089" s="46">
        <v>42034.0</v>
      </c>
      <c r="C1089" s="45" t="s">
        <v>1446</v>
      </c>
      <c r="D1089" s="45" t="s">
        <v>83</v>
      </c>
      <c r="E1089" s="45" t="s">
        <v>89</v>
      </c>
      <c r="F1089" s="47">
        <v>227.36</v>
      </c>
      <c r="G1089" s="47">
        <v>7.0</v>
      </c>
      <c r="H1089" s="47">
        <v>81.8496</v>
      </c>
    </row>
    <row r="1090">
      <c r="A1090" s="45" t="s">
        <v>1447</v>
      </c>
      <c r="B1090" s="46">
        <v>42174.0</v>
      </c>
      <c r="C1090" s="45" t="s">
        <v>1448</v>
      </c>
      <c r="D1090" s="45" t="s">
        <v>83</v>
      </c>
      <c r="E1090" s="45" t="s">
        <v>89</v>
      </c>
      <c r="F1090" s="47">
        <v>12.56</v>
      </c>
      <c r="G1090" s="47">
        <v>2.0</v>
      </c>
      <c r="H1090" s="47">
        <v>4.0192</v>
      </c>
    </row>
    <row r="1091">
      <c r="A1091" s="45" t="s">
        <v>1449</v>
      </c>
      <c r="B1091" s="46">
        <v>42237.0</v>
      </c>
      <c r="C1091" s="45" t="s">
        <v>995</v>
      </c>
      <c r="D1091" s="45" t="s">
        <v>87</v>
      </c>
      <c r="E1091" s="45" t="s">
        <v>92</v>
      </c>
      <c r="F1091" s="47">
        <v>17.52</v>
      </c>
      <c r="G1091" s="47">
        <v>3.0</v>
      </c>
      <c r="H1091" s="47">
        <v>8.2344</v>
      </c>
    </row>
    <row r="1092">
      <c r="A1092" s="45" t="s">
        <v>1450</v>
      </c>
      <c r="B1092" s="46">
        <v>42338.0</v>
      </c>
      <c r="C1092" s="45" t="s">
        <v>1451</v>
      </c>
      <c r="D1092" s="45" t="s">
        <v>83</v>
      </c>
      <c r="E1092" s="45" t="s">
        <v>85</v>
      </c>
      <c r="F1092" s="47">
        <v>152.991</v>
      </c>
      <c r="G1092" s="47">
        <v>3.0</v>
      </c>
      <c r="H1092" s="47">
        <v>-122.3928</v>
      </c>
    </row>
    <row r="1093">
      <c r="A1093" s="45" t="s">
        <v>1452</v>
      </c>
      <c r="B1093" s="46">
        <v>42308.0</v>
      </c>
      <c r="C1093" s="45" t="s">
        <v>1453</v>
      </c>
      <c r="D1093" s="45" t="s">
        <v>90</v>
      </c>
      <c r="E1093" s="45" t="s">
        <v>99</v>
      </c>
      <c r="F1093" s="47">
        <v>70.12</v>
      </c>
      <c r="G1093" s="47">
        <v>4.0</v>
      </c>
      <c r="H1093" s="47">
        <v>21.036</v>
      </c>
    </row>
    <row r="1094">
      <c r="A1094" s="45" t="s">
        <v>1454</v>
      </c>
      <c r="B1094" s="46">
        <v>42120.0</v>
      </c>
      <c r="C1094" s="45" t="s">
        <v>1317</v>
      </c>
      <c r="D1094" s="45" t="s">
        <v>83</v>
      </c>
      <c r="E1094" s="45" t="s">
        <v>92</v>
      </c>
      <c r="F1094" s="47">
        <v>191.5155</v>
      </c>
      <c r="G1094" s="47">
        <v>1.0</v>
      </c>
      <c r="H1094" s="47">
        <v>-76.6062</v>
      </c>
    </row>
    <row r="1095">
      <c r="A1095" s="45" t="s">
        <v>1455</v>
      </c>
      <c r="B1095" s="46">
        <v>42173.0</v>
      </c>
      <c r="C1095" s="45" t="s">
        <v>1456</v>
      </c>
      <c r="D1095" s="45" t="s">
        <v>90</v>
      </c>
      <c r="E1095" s="45" t="s">
        <v>89</v>
      </c>
      <c r="F1095" s="47">
        <v>11.952</v>
      </c>
      <c r="G1095" s="47">
        <v>3.0</v>
      </c>
      <c r="H1095" s="47">
        <v>4.3326</v>
      </c>
    </row>
    <row r="1096">
      <c r="A1096" s="45" t="s">
        <v>1457</v>
      </c>
      <c r="B1096" s="46">
        <v>42273.0</v>
      </c>
      <c r="C1096" s="45" t="s">
        <v>1458</v>
      </c>
      <c r="D1096" s="45" t="s">
        <v>90</v>
      </c>
      <c r="E1096" s="45" t="s">
        <v>89</v>
      </c>
      <c r="F1096" s="47">
        <v>64.17</v>
      </c>
      <c r="G1096" s="47">
        <v>3.0</v>
      </c>
      <c r="H1096" s="47">
        <v>18.6093</v>
      </c>
    </row>
    <row r="1097">
      <c r="A1097" s="45" t="s">
        <v>1459</v>
      </c>
      <c r="B1097" s="46">
        <v>42218.0</v>
      </c>
      <c r="C1097" s="45" t="s">
        <v>1315</v>
      </c>
      <c r="D1097" s="45" t="s">
        <v>90</v>
      </c>
      <c r="E1097" s="45" t="s">
        <v>85</v>
      </c>
      <c r="F1097" s="47">
        <v>128.85</v>
      </c>
      <c r="G1097" s="47">
        <v>3.0</v>
      </c>
      <c r="H1097" s="47">
        <v>3.8655</v>
      </c>
    </row>
    <row r="1098">
      <c r="A1098" s="45" t="s">
        <v>1460</v>
      </c>
      <c r="B1098" s="46">
        <v>42254.0</v>
      </c>
      <c r="C1098" s="45" t="s">
        <v>1446</v>
      </c>
      <c r="D1098" s="45" t="s">
        <v>83</v>
      </c>
      <c r="E1098" s="45" t="s">
        <v>99</v>
      </c>
      <c r="F1098" s="47">
        <v>47.516</v>
      </c>
      <c r="G1098" s="47">
        <v>2.0</v>
      </c>
      <c r="H1098" s="47">
        <v>-2.0364</v>
      </c>
    </row>
    <row r="1099">
      <c r="A1099" s="45" t="s">
        <v>1461</v>
      </c>
      <c r="B1099" s="46">
        <v>42341.0</v>
      </c>
      <c r="C1099" s="45" t="s">
        <v>1271</v>
      </c>
      <c r="D1099" s="45" t="s">
        <v>87</v>
      </c>
      <c r="E1099" s="45" t="s">
        <v>85</v>
      </c>
      <c r="F1099" s="47">
        <v>482.34</v>
      </c>
      <c r="G1099" s="47">
        <v>4.0</v>
      </c>
      <c r="H1099" s="47">
        <v>-337.638</v>
      </c>
    </row>
    <row r="1100">
      <c r="A1100" s="45" t="s">
        <v>1462</v>
      </c>
      <c r="B1100" s="46">
        <v>42178.0</v>
      </c>
      <c r="C1100" s="45" t="s">
        <v>1463</v>
      </c>
      <c r="D1100" s="45" t="s">
        <v>83</v>
      </c>
      <c r="E1100" s="45" t="s">
        <v>89</v>
      </c>
      <c r="F1100" s="47">
        <v>201.568</v>
      </c>
      <c r="G1100" s="47">
        <v>4.0</v>
      </c>
      <c r="H1100" s="47">
        <v>22.6764</v>
      </c>
    </row>
    <row r="1101">
      <c r="A1101" s="45" t="s">
        <v>1464</v>
      </c>
      <c r="B1101" s="46">
        <v>42203.0</v>
      </c>
      <c r="C1101" s="45" t="s">
        <v>1465</v>
      </c>
      <c r="D1101" s="45" t="s">
        <v>83</v>
      </c>
      <c r="E1101" s="45" t="s">
        <v>85</v>
      </c>
      <c r="F1101" s="47">
        <v>3.328</v>
      </c>
      <c r="G1101" s="47">
        <v>2.0</v>
      </c>
      <c r="H1101" s="47">
        <v>1.2064</v>
      </c>
    </row>
    <row r="1102">
      <c r="A1102" s="45" t="s">
        <v>1466</v>
      </c>
      <c r="B1102" s="46">
        <v>42341.0</v>
      </c>
      <c r="C1102" s="45" t="s">
        <v>1467</v>
      </c>
      <c r="D1102" s="45" t="s">
        <v>83</v>
      </c>
      <c r="E1102" s="45" t="s">
        <v>92</v>
      </c>
      <c r="F1102" s="47">
        <v>77.952</v>
      </c>
      <c r="G1102" s="47">
        <v>3.0</v>
      </c>
      <c r="H1102" s="47">
        <v>12.6672</v>
      </c>
    </row>
    <row r="1103">
      <c r="A1103" s="45" t="s">
        <v>1468</v>
      </c>
      <c r="B1103" s="46">
        <v>42331.0</v>
      </c>
      <c r="C1103" s="45" t="s">
        <v>1469</v>
      </c>
      <c r="D1103" s="45" t="s">
        <v>83</v>
      </c>
      <c r="E1103" s="45" t="s">
        <v>85</v>
      </c>
      <c r="F1103" s="47">
        <v>2625.12</v>
      </c>
      <c r="G1103" s="47">
        <v>8.0</v>
      </c>
      <c r="H1103" s="47">
        <v>735.0336</v>
      </c>
    </row>
    <row r="1104">
      <c r="A1104" s="45" t="s">
        <v>1470</v>
      </c>
      <c r="B1104" s="46">
        <v>42322.0</v>
      </c>
      <c r="C1104" s="45" t="s">
        <v>1471</v>
      </c>
      <c r="D1104" s="45" t="s">
        <v>83</v>
      </c>
      <c r="E1104" s="45" t="s">
        <v>89</v>
      </c>
      <c r="F1104" s="47">
        <v>883.84</v>
      </c>
      <c r="G1104" s="47">
        <v>4.0</v>
      </c>
      <c r="H1104" s="47">
        <v>99.432</v>
      </c>
    </row>
    <row r="1105">
      <c r="A1105" s="45" t="s">
        <v>1472</v>
      </c>
      <c r="B1105" s="46">
        <v>42072.0</v>
      </c>
      <c r="C1105" s="45" t="s">
        <v>1118</v>
      </c>
      <c r="D1105" s="45" t="s">
        <v>87</v>
      </c>
      <c r="E1105" s="45" t="s">
        <v>99</v>
      </c>
      <c r="F1105" s="47">
        <v>113.52</v>
      </c>
      <c r="G1105" s="47">
        <v>5.0</v>
      </c>
      <c r="H1105" s="47">
        <v>29.799</v>
      </c>
    </row>
    <row r="1106">
      <c r="A1106" s="45" t="s">
        <v>1473</v>
      </c>
      <c r="B1106" s="46">
        <v>42352.0</v>
      </c>
      <c r="C1106" s="45" t="s">
        <v>1474</v>
      </c>
      <c r="D1106" s="45" t="s">
        <v>83</v>
      </c>
      <c r="E1106" s="45" t="s">
        <v>89</v>
      </c>
      <c r="F1106" s="47">
        <v>319.968</v>
      </c>
      <c r="G1106" s="47">
        <v>4.0</v>
      </c>
      <c r="H1106" s="47">
        <v>35.9964</v>
      </c>
    </row>
    <row r="1107">
      <c r="A1107" s="45" t="s">
        <v>1475</v>
      </c>
      <c r="B1107" s="46">
        <v>42176.0</v>
      </c>
      <c r="C1107" s="45" t="s">
        <v>1476</v>
      </c>
      <c r="D1107" s="45" t="s">
        <v>83</v>
      </c>
      <c r="E1107" s="45" t="s">
        <v>92</v>
      </c>
      <c r="F1107" s="47">
        <v>107.976</v>
      </c>
      <c r="G1107" s="47">
        <v>3.0</v>
      </c>
      <c r="H1107" s="47">
        <v>37.7916</v>
      </c>
    </row>
    <row r="1108">
      <c r="A1108" s="45" t="s">
        <v>1477</v>
      </c>
      <c r="B1108" s="46">
        <v>42194.0</v>
      </c>
      <c r="C1108" s="45" t="s">
        <v>1478</v>
      </c>
      <c r="D1108" s="45" t="s">
        <v>87</v>
      </c>
      <c r="E1108" s="45" t="s">
        <v>99</v>
      </c>
      <c r="F1108" s="47">
        <v>48.632</v>
      </c>
      <c r="G1108" s="47">
        <v>2.0</v>
      </c>
      <c r="H1108" s="47">
        <v>-121.58</v>
      </c>
    </row>
    <row r="1109">
      <c r="A1109" s="45" t="s">
        <v>1479</v>
      </c>
      <c r="B1109" s="46">
        <v>42330.0</v>
      </c>
      <c r="C1109" s="45" t="s">
        <v>1480</v>
      </c>
      <c r="D1109" s="45" t="s">
        <v>83</v>
      </c>
      <c r="E1109" s="45" t="s">
        <v>85</v>
      </c>
      <c r="F1109" s="47">
        <v>14.94</v>
      </c>
      <c r="G1109" s="47">
        <v>3.0</v>
      </c>
      <c r="H1109" s="47">
        <v>7.0218</v>
      </c>
    </row>
    <row r="1110">
      <c r="A1110" s="45" t="s">
        <v>1481</v>
      </c>
      <c r="B1110" s="46">
        <v>42316.0</v>
      </c>
      <c r="C1110" s="45" t="s">
        <v>1482</v>
      </c>
      <c r="D1110" s="45" t="s">
        <v>83</v>
      </c>
      <c r="E1110" s="45" t="s">
        <v>89</v>
      </c>
      <c r="F1110" s="47">
        <v>5.04</v>
      </c>
      <c r="G1110" s="47">
        <v>3.0</v>
      </c>
      <c r="H1110" s="47">
        <v>0.2016</v>
      </c>
    </row>
    <row r="1111">
      <c r="A1111" s="45" t="s">
        <v>1483</v>
      </c>
      <c r="B1111" s="46">
        <v>42307.0</v>
      </c>
      <c r="C1111" s="45" t="s">
        <v>1484</v>
      </c>
      <c r="D1111" s="45" t="s">
        <v>90</v>
      </c>
      <c r="E1111" s="45" t="s">
        <v>99</v>
      </c>
      <c r="F1111" s="47">
        <v>299.9</v>
      </c>
      <c r="G1111" s="47">
        <v>2.0</v>
      </c>
      <c r="H1111" s="47">
        <v>74.975</v>
      </c>
    </row>
    <row r="1112">
      <c r="A1112" s="45" t="s">
        <v>1485</v>
      </c>
      <c r="B1112" s="46">
        <v>42240.0</v>
      </c>
      <c r="C1112" s="45" t="s">
        <v>1486</v>
      </c>
      <c r="D1112" s="45" t="s">
        <v>83</v>
      </c>
      <c r="E1112" s="45" t="s">
        <v>85</v>
      </c>
      <c r="F1112" s="47">
        <v>26.982</v>
      </c>
      <c r="G1112" s="47">
        <v>3.0</v>
      </c>
      <c r="H1112" s="47">
        <v>4.0473</v>
      </c>
    </row>
    <row r="1113">
      <c r="A1113" s="45" t="s">
        <v>1487</v>
      </c>
      <c r="B1113" s="46">
        <v>42208.0</v>
      </c>
      <c r="C1113" s="45" t="s">
        <v>1488</v>
      </c>
      <c r="D1113" s="45" t="s">
        <v>83</v>
      </c>
      <c r="E1113" s="45" t="s">
        <v>85</v>
      </c>
      <c r="F1113" s="47">
        <v>10.512</v>
      </c>
      <c r="G1113" s="47">
        <v>3.0</v>
      </c>
      <c r="H1113" s="47">
        <v>3.6792</v>
      </c>
    </row>
    <row r="1114">
      <c r="A1114" s="45" t="s">
        <v>1489</v>
      </c>
      <c r="B1114" s="46">
        <v>42328.0</v>
      </c>
      <c r="C1114" s="45" t="s">
        <v>1095</v>
      </c>
      <c r="D1114" s="45" t="s">
        <v>83</v>
      </c>
      <c r="E1114" s="45" t="s">
        <v>89</v>
      </c>
      <c r="F1114" s="47">
        <v>72.744</v>
      </c>
      <c r="G1114" s="47">
        <v>7.0</v>
      </c>
      <c r="H1114" s="47">
        <v>-15.4581</v>
      </c>
    </row>
    <row r="1115">
      <c r="A1115" s="45" t="s">
        <v>1490</v>
      </c>
      <c r="B1115" s="46">
        <v>42286.0</v>
      </c>
      <c r="C1115" s="45" t="s">
        <v>940</v>
      </c>
      <c r="D1115" s="45" t="s">
        <v>87</v>
      </c>
      <c r="E1115" s="45" t="s">
        <v>99</v>
      </c>
      <c r="F1115" s="47">
        <v>619.95</v>
      </c>
      <c r="G1115" s="47">
        <v>5.0</v>
      </c>
      <c r="H1115" s="47">
        <v>111.591</v>
      </c>
    </row>
    <row r="1116">
      <c r="A1116" s="45" t="s">
        <v>1491</v>
      </c>
      <c r="B1116" s="46">
        <v>42189.0</v>
      </c>
      <c r="C1116" s="45" t="s">
        <v>1401</v>
      </c>
      <c r="D1116" s="45" t="s">
        <v>90</v>
      </c>
      <c r="E1116" s="45" t="s">
        <v>85</v>
      </c>
      <c r="F1116" s="47">
        <v>15.48</v>
      </c>
      <c r="G1116" s="47">
        <v>3.0</v>
      </c>
      <c r="H1116" s="47">
        <v>4.4892</v>
      </c>
    </row>
    <row r="1117">
      <c r="A1117" s="45" t="s">
        <v>1492</v>
      </c>
      <c r="B1117" s="46">
        <v>42121.0</v>
      </c>
      <c r="C1117" s="45" t="s">
        <v>1493</v>
      </c>
      <c r="D1117" s="45" t="s">
        <v>83</v>
      </c>
      <c r="E1117" s="45" t="s">
        <v>85</v>
      </c>
      <c r="F1117" s="47">
        <v>22.74</v>
      </c>
      <c r="G1117" s="47">
        <v>3.0</v>
      </c>
      <c r="H1117" s="47">
        <v>8.8686</v>
      </c>
    </row>
    <row r="1118">
      <c r="A1118" s="45" t="s">
        <v>1494</v>
      </c>
      <c r="B1118" s="46">
        <v>42286.0</v>
      </c>
      <c r="C1118" s="45" t="s">
        <v>1256</v>
      </c>
      <c r="D1118" s="45" t="s">
        <v>83</v>
      </c>
      <c r="E1118" s="45" t="s">
        <v>99</v>
      </c>
      <c r="F1118" s="47">
        <v>389.97</v>
      </c>
      <c r="G1118" s="47">
        <v>3.0</v>
      </c>
      <c r="H1118" s="47">
        <v>35.0973</v>
      </c>
    </row>
    <row r="1119">
      <c r="A1119" s="45" t="s">
        <v>1495</v>
      </c>
      <c r="B1119" s="46">
        <v>42100.0</v>
      </c>
      <c r="C1119" s="45" t="s">
        <v>1496</v>
      </c>
      <c r="D1119" s="45" t="s">
        <v>83</v>
      </c>
      <c r="E1119" s="45" t="s">
        <v>99</v>
      </c>
      <c r="F1119" s="47">
        <v>42.048</v>
      </c>
      <c r="G1119" s="47">
        <v>9.0</v>
      </c>
      <c r="H1119" s="47">
        <v>5.256</v>
      </c>
    </row>
    <row r="1120">
      <c r="A1120" s="45" t="s">
        <v>1497</v>
      </c>
      <c r="B1120" s="46">
        <v>42362.0</v>
      </c>
      <c r="C1120" s="45" t="s">
        <v>971</v>
      </c>
      <c r="D1120" s="45" t="s">
        <v>87</v>
      </c>
      <c r="E1120" s="45" t="s">
        <v>85</v>
      </c>
      <c r="F1120" s="47">
        <v>132.79</v>
      </c>
      <c r="G1120" s="47">
        <v>7.0</v>
      </c>
      <c r="H1120" s="47">
        <v>63.7392</v>
      </c>
    </row>
    <row r="1121">
      <c r="A1121" s="45" t="s">
        <v>1498</v>
      </c>
      <c r="B1121" s="46">
        <v>42273.0</v>
      </c>
      <c r="C1121" s="45" t="s">
        <v>1499</v>
      </c>
      <c r="D1121" s="45" t="s">
        <v>87</v>
      </c>
      <c r="E1121" s="45" t="s">
        <v>89</v>
      </c>
      <c r="F1121" s="47">
        <v>86.272</v>
      </c>
      <c r="G1121" s="47">
        <v>4.0</v>
      </c>
      <c r="H1121" s="47">
        <v>31.2736</v>
      </c>
    </row>
    <row r="1122">
      <c r="A1122" s="45" t="s">
        <v>1500</v>
      </c>
      <c r="B1122" s="46">
        <v>42216.0</v>
      </c>
      <c r="C1122" s="45" t="s">
        <v>1501</v>
      </c>
      <c r="D1122" s="45" t="s">
        <v>83</v>
      </c>
      <c r="E1122" s="45" t="s">
        <v>85</v>
      </c>
      <c r="F1122" s="47">
        <v>2309.65</v>
      </c>
      <c r="G1122" s="47">
        <v>7.0</v>
      </c>
      <c r="H1122" s="47">
        <v>762.1845</v>
      </c>
    </row>
    <row r="1123">
      <c r="A1123" s="45" t="s">
        <v>1502</v>
      </c>
      <c r="B1123" s="46">
        <v>42155.0</v>
      </c>
      <c r="C1123" s="45" t="s">
        <v>1503</v>
      </c>
      <c r="D1123" s="45" t="s">
        <v>87</v>
      </c>
      <c r="E1123" s="45" t="s">
        <v>89</v>
      </c>
      <c r="F1123" s="47">
        <v>58.38</v>
      </c>
      <c r="G1123" s="47">
        <v>7.0</v>
      </c>
      <c r="H1123" s="47">
        <v>26.271</v>
      </c>
    </row>
    <row r="1124">
      <c r="A1124" s="45" t="s">
        <v>1504</v>
      </c>
      <c r="B1124" s="46">
        <v>42364.0</v>
      </c>
      <c r="C1124" s="45" t="s">
        <v>1505</v>
      </c>
      <c r="D1124" s="45" t="s">
        <v>83</v>
      </c>
      <c r="E1124" s="45" t="s">
        <v>85</v>
      </c>
      <c r="F1124" s="47">
        <v>212.64</v>
      </c>
      <c r="G1124" s="47">
        <v>6.0</v>
      </c>
      <c r="H1124" s="47">
        <v>99.9408</v>
      </c>
    </row>
    <row r="1125">
      <c r="A1125" s="45" t="s">
        <v>1506</v>
      </c>
      <c r="B1125" s="46">
        <v>42177.0</v>
      </c>
      <c r="C1125" s="45" t="s">
        <v>1507</v>
      </c>
      <c r="D1125" s="45" t="s">
        <v>90</v>
      </c>
      <c r="E1125" s="45" t="s">
        <v>99</v>
      </c>
      <c r="F1125" s="47">
        <v>796.425</v>
      </c>
      <c r="G1125" s="47">
        <v>7.0</v>
      </c>
      <c r="H1125" s="47">
        <v>-525.6405</v>
      </c>
    </row>
    <row r="1126">
      <c r="A1126" s="45" t="s">
        <v>1508</v>
      </c>
      <c r="B1126" s="46">
        <v>42352.0</v>
      </c>
      <c r="C1126" s="45" t="s">
        <v>1295</v>
      </c>
      <c r="D1126" s="45" t="s">
        <v>87</v>
      </c>
      <c r="E1126" s="45" t="s">
        <v>92</v>
      </c>
      <c r="F1126" s="47">
        <v>6.16</v>
      </c>
      <c r="G1126" s="47">
        <v>2.0</v>
      </c>
      <c r="H1126" s="47">
        <v>1.9712</v>
      </c>
    </row>
    <row r="1127">
      <c r="A1127" s="45" t="s">
        <v>1509</v>
      </c>
      <c r="B1127" s="46">
        <v>42280.0</v>
      </c>
      <c r="C1127" s="45" t="s">
        <v>1510</v>
      </c>
      <c r="D1127" s="45" t="s">
        <v>87</v>
      </c>
      <c r="E1127" s="45" t="s">
        <v>85</v>
      </c>
      <c r="F1127" s="47">
        <v>15.008</v>
      </c>
      <c r="G1127" s="47">
        <v>2.0</v>
      </c>
      <c r="H1127" s="47">
        <v>1.5008</v>
      </c>
    </row>
    <row r="1128">
      <c r="A1128" s="45" t="s">
        <v>1511</v>
      </c>
      <c r="B1128" s="46">
        <v>42068.0</v>
      </c>
      <c r="C1128" s="45" t="s">
        <v>1512</v>
      </c>
      <c r="D1128" s="45" t="s">
        <v>87</v>
      </c>
      <c r="E1128" s="45" t="s">
        <v>85</v>
      </c>
      <c r="F1128" s="47">
        <v>99.372</v>
      </c>
      <c r="G1128" s="47">
        <v>2.0</v>
      </c>
      <c r="H1128" s="47">
        <v>-7.098</v>
      </c>
    </row>
    <row r="1129">
      <c r="A1129" s="45" t="s">
        <v>1513</v>
      </c>
      <c r="B1129" s="46">
        <v>42335.0</v>
      </c>
      <c r="C1129" s="45" t="s">
        <v>1338</v>
      </c>
      <c r="D1129" s="45" t="s">
        <v>90</v>
      </c>
      <c r="E1129" s="45" t="s">
        <v>89</v>
      </c>
      <c r="F1129" s="47">
        <v>107.97</v>
      </c>
      <c r="G1129" s="47">
        <v>3.0</v>
      </c>
      <c r="H1129" s="47">
        <v>22.6737</v>
      </c>
    </row>
    <row r="1130">
      <c r="A1130" s="45" t="s">
        <v>1514</v>
      </c>
      <c r="B1130" s="46">
        <v>42181.0</v>
      </c>
      <c r="C1130" s="45" t="s">
        <v>1515</v>
      </c>
      <c r="D1130" s="45" t="s">
        <v>87</v>
      </c>
      <c r="E1130" s="45" t="s">
        <v>99</v>
      </c>
      <c r="F1130" s="47">
        <v>41.9</v>
      </c>
      <c r="G1130" s="47">
        <v>2.0</v>
      </c>
      <c r="H1130" s="47">
        <v>8.799</v>
      </c>
    </row>
    <row r="1131">
      <c r="A1131" s="45" t="s">
        <v>1516</v>
      </c>
      <c r="B1131" s="46">
        <v>42310.0</v>
      </c>
      <c r="C1131" s="45" t="s">
        <v>1517</v>
      </c>
      <c r="D1131" s="45" t="s">
        <v>83</v>
      </c>
      <c r="E1131" s="45" t="s">
        <v>89</v>
      </c>
      <c r="F1131" s="47">
        <v>447.93</v>
      </c>
      <c r="G1131" s="47">
        <v>9.0</v>
      </c>
      <c r="H1131" s="47">
        <v>49.2723</v>
      </c>
    </row>
    <row r="1132">
      <c r="A1132" s="45" t="s">
        <v>1518</v>
      </c>
      <c r="B1132" s="46">
        <v>42351.0</v>
      </c>
      <c r="C1132" s="45" t="s">
        <v>1342</v>
      </c>
      <c r="D1132" s="45" t="s">
        <v>83</v>
      </c>
      <c r="E1132" s="45" t="s">
        <v>89</v>
      </c>
      <c r="F1132" s="47">
        <v>9.96</v>
      </c>
      <c r="G1132" s="47">
        <v>2.0</v>
      </c>
      <c r="H1132" s="47">
        <v>4.5816</v>
      </c>
    </row>
    <row r="1133">
      <c r="A1133" s="45" t="s">
        <v>1519</v>
      </c>
      <c r="B1133" s="46">
        <v>42105.0</v>
      </c>
      <c r="C1133" s="45" t="s">
        <v>1520</v>
      </c>
      <c r="D1133" s="45" t="s">
        <v>83</v>
      </c>
      <c r="E1133" s="45" t="s">
        <v>92</v>
      </c>
      <c r="F1133" s="47">
        <v>67.36</v>
      </c>
      <c r="G1133" s="47">
        <v>2.0</v>
      </c>
      <c r="H1133" s="47">
        <v>10.104</v>
      </c>
    </row>
    <row r="1134">
      <c r="A1134" s="45" t="s">
        <v>1521</v>
      </c>
      <c r="B1134" s="46">
        <v>42279.0</v>
      </c>
      <c r="C1134" s="45" t="s">
        <v>1522</v>
      </c>
      <c r="D1134" s="45" t="s">
        <v>90</v>
      </c>
      <c r="E1134" s="45" t="s">
        <v>92</v>
      </c>
      <c r="F1134" s="47">
        <v>7.38</v>
      </c>
      <c r="G1134" s="47">
        <v>5.0</v>
      </c>
      <c r="H1134" s="47">
        <v>-5.412</v>
      </c>
    </row>
    <row r="1135">
      <c r="A1135" s="45" t="s">
        <v>1523</v>
      </c>
      <c r="B1135" s="46">
        <v>42285.0</v>
      </c>
      <c r="C1135" s="45" t="s">
        <v>1524</v>
      </c>
      <c r="D1135" s="45" t="s">
        <v>83</v>
      </c>
      <c r="E1135" s="45" t="s">
        <v>99</v>
      </c>
      <c r="F1135" s="47">
        <v>3.44</v>
      </c>
      <c r="G1135" s="47">
        <v>2.0</v>
      </c>
      <c r="H1135" s="47">
        <v>0.559</v>
      </c>
    </row>
    <row r="1136">
      <c r="A1136" s="45" t="s">
        <v>1525</v>
      </c>
      <c r="B1136" s="46">
        <v>42258.0</v>
      </c>
      <c r="C1136" s="45" t="s">
        <v>1456</v>
      </c>
      <c r="D1136" s="45" t="s">
        <v>90</v>
      </c>
      <c r="E1136" s="45" t="s">
        <v>85</v>
      </c>
      <c r="F1136" s="47">
        <v>31.05</v>
      </c>
      <c r="G1136" s="47">
        <v>3.0</v>
      </c>
      <c r="H1136" s="47">
        <v>14.904</v>
      </c>
    </row>
    <row r="1137">
      <c r="A1137" s="45" t="s">
        <v>1526</v>
      </c>
      <c r="B1137" s="46">
        <v>42274.0</v>
      </c>
      <c r="C1137" s="45" t="s">
        <v>1325</v>
      </c>
      <c r="D1137" s="45" t="s">
        <v>83</v>
      </c>
      <c r="E1137" s="45" t="s">
        <v>92</v>
      </c>
      <c r="F1137" s="47">
        <v>154.9</v>
      </c>
      <c r="G1137" s="47">
        <v>5.0</v>
      </c>
      <c r="H1137" s="47">
        <v>69.705</v>
      </c>
    </row>
    <row r="1138">
      <c r="A1138" s="45" t="s">
        <v>1527</v>
      </c>
      <c r="B1138" s="46">
        <v>42280.0</v>
      </c>
      <c r="C1138" s="45" t="s">
        <v>1528</v>
      </c>
      <c r="D1138" s="45" t="s">
        <v>83</v>
      </c>
      <c r="E1138" s="45" t="s">
        <v>89</v>
      </c>
      <c r="F1138" s="47">
        <v>120.666</v>
      </c>
      <c r="G1138" s="47">
        <v>2.0</v>
      </c>
      <c r="H1138" s="47">
        <v>18.4548</v>
      </c>
    </row>
    <row r="1139">
      <c r="A1139" s="45" t="s">
        <v>1529</v>
      </c>
      <c r="B1139" s="46">
        <v>42258.0</v>
      </c>
      <c r="C1139" s="45" t="s">
        <v>1530</v>
      </c>
      <c r="D1139" s="45" t="s">
        <v>87</v>
      </c>
      <c r="E1139" s="45" t="s">
        <v>89</v>
      </c>
      <c r="F1139" s="47">
        <v>24.64</v>
      </c>
      <c r="G1139" s="47">
        <v>4.0</v>
      </c>
      <c r="H1139" s="47">
        <v>4.004</v>
      </c>
    </row>
    <row r="1140">
      <c r="A1140" s="45" t="s">
        <v>1531</v>
      </c>
      <c r="B1140" s="46">
        <v>42352.0</v>
      </c>
      <c r="C1140" s="45" t="s">
        <v>1532</v>
      </c>
      <c r="D1140" s="45" t="s">
        <v>83</v>
      </c>
      <c r="E1140" s="45" t="s">
        <v>89</v>
      </c>
      <c r="F1140" s="47">
        <v>50.0</v>
      </c>
      <c r="G1140" s="47">
        <v>2.0</v>
      </c>
      <c r="H1140" s="47">
        <v>10.5</v>
      </c>
    </row>
    <row r="1141">
      <c r="A1141" s="45" t="s">
        <v>1533</v>
      </c>
      <c r="B1141" s="46">
        <v>42243.0</v>
      </c>
      <c r="C1141" s="45" t="s">
        <v>1260</v>
      </c>
      <c r="D1141" s="45" t="s">
        <v>83</v>
      </c>
      <c r="E1141" s="45" t="s">
        <v>89</v>
      </c>
      <c r="F1141" s="47">
        <v>484.65</v>
      </c>
      <c r="G1141" s="47">
        <v>3.0</v>
      </c>
      <c r="H1141" s="47">
        <v>92.0835</v>
      </c>
    </row>
    <row r="1142">
      <c r="A1142" s="45" t="s">
        <v>1534</v>
      </c>
      <c r="B1142" s="46">
        <v>42317.0</v>
      </c>
      <c r="C1142" s="45" t="s">
        <v>1370</v>
      </c>
      <c r="D1142" s="45" t="s">
        <v>90</v>
      </c>
      <c r="E1142" s="45" t="s">
        <v>89</v>
      </c>
      <c r="F1142" s="47">
        <v>2.48</v>
      </c>
      <c r="G1142" s="47">
        <v>2.0</v>
      </c>
      <c r="H1142" s="47">
        <v>1.1656</v>
      </c>
    </row>
    <row r="1143">
      <c r="A1143" s="45" t="s">
        <v>1535</v>
      </c>
      <c r="B1143" s="46">
        <v>42197.0</v>
      </c>
      <c r="C1143" s="45" t="s">
        <v>1536</v>
      </c>
      <c r="D1143" s="45" t="s">
        <v>83</v>
      </c>
      <c r="E1143" s="45" t="s">
        <v>99</v>
      </c>
      <c r="F1143" s="47">
        <v>383.607</v>
      </c>
      <c r="G1143" s="47">
        <v>9.0</v>
      </c>
      <c r="H1143" s="47">
        <v>-5.4801</v>
      </c>
    </row>
    <row r="1144">
      <c r="A1144" s="45" t="s">
        <v>1537</v>
      </c>
      <c r="B1144" s="46">
        <v>42315.0</v>
      </c>
      <c r="C1144" s="45" t="s">
        <v>1538</v>
      </c>
      <c r="D1144" s="45" t="s">
        <v>83</v>
      </c>
      <c r="E1144" s="45" t="s">
        <v>99</v>
      </c>
      <c r="F1144" s="47">
        <v>76.64</v>
      </c>
      <c r="G1144" s="47">
        <v>2.0</v>
      </c>
      <c r="H1144" s="47">
        <v>26.824</v>
      </c>
    </row>
    <row r="1145">
      <c r="A1145" s="45" t="s">
        <v>1539</v>
      </c>
      <c r="B1145" s="46">
        <v>42268.0</v>
      </c>
      <c r="C1145" s="45" t="s">
        <v>1540</v>
      </c>
      <c r="D1145" s="45" t="s">
        <v>87</v>
      </c>
      <c r="E1145" s="45" t="s">
        <v>99</v>
      </c>
      <c r="F1145" s="47">
        <v>946.344</v>
      </c>
      <c r="G1145" s="47">
        <v>7.0</v>
      </c>
      <c r="H1145" s="47">
        <v>118.293</v>
      </c>
    </row>
    <row r="1146">
      <c r="A1146" s="45" t="s">
        <v>1541</v>
      </c>
      <c r="B1146" s="46">
        <v>42325.0</v>
      </c>
      <c r="C1146" s="45" t="s">
        <v>1542</v>
      </c>
      <c r="D1146" s="45" t="s">
        <v>83</v>
      </c>
      <c r="E1146" s="45" t="s">
        <v>89</v>
      </c>
      <c r="F1146" s="47">
        <v>415.968</v>
      </c>
      <c r="G1146" s="47">
        <v>4.0</v>
      </c>
      <c r="H1146" s="47">
        <v>51.996</v>
      </c>
    </row>
    <row r="1147">
      <c r="A1147" s="45" t="s">
        <v>1543</v>
      </c>
      <c r="B1147" s="46">
        <v>42309.0</v>
      </c>
      <c r="C1147" s="45" t="s">
        <v>1544</v>
      </c>
      <c r="D1147" s="45" t="s">
        <v>83</v>
      </c>
      <c r="E1147" s="45" t="s">
        <v>85</v>
      </c>
      <c r="F1147" s="47">
        <v>327.564</v>
      </c>
      <c r="G1147" s="47">
        <v>4.0</v>
      </c>
      <c r="H1147" s="47">
        <v>21.8376</v>
      </c>
    </row>
    <row r="1148">
      <c r="A1148" s="45" t="s">
        <v>1545</v>
      </c>
      <c r="B1148" s="46">
        <v>42267.0</v>
      </c>
      <c r="C1148" s="45" t="s">
        <v>1332</v>
      </c>
      <c r="D1148" s="45" t="s">
        <v>83</v>
      </c>
      <c r="E1148" s="45" t="s">
        <v>99</v>
      </c>
      <c r="F1148" s="47">
        <v>2.808</v>
      </c>
      <c r="G1148" s="47">
        <v>3.0</v>
      </c>
      <c r="H1148" s="47">
        <v>-4.4928</v>
      </c>
    </row>
    <row r="1149">
      <c r="A1149" s="45" t="s">
        <v>1546</v>
      </c>
      <c r="B1149" s="46">
        <v>42359.0</v>
      </c>
      <c r="C1149" s="45" t="s">
        <v>1547</v>
      </c>
      <c r="D1149" s="45" t="s">
        <v>87</v>
      </c>
      <c r="E1149" s="45" t="s">
        <v>89</v>
      </c>
      <c r="F1149" s="47">
        <v>60.984</v>
      </c>
      <c r="G1149" s="47">
        <v>7.0</v>
      </c>
      <c r="H1149" s="47">
        <v>4.5738</v>
      </c>
    </row>
    <row r="1150">
      <c r="A1150" s="45" t="s">
        <v>1548</v>
      </c>
      <c r="B1150" s="46">
        <v>42180.0</v>
      </c>
      <c r="C1150" s="45" t="s">
        <v>1484</v>
      </c>
      <c r="D1150" s="45" t="s">
        <v>90</v>
      </c>
      <c r="E1150" s="45" t="s">
        <v>85</v>
      </c>
      <c r="F1150" s="47">
        <v>31.104</v>
      </c>
      <c r="G1150" s="47">
        <v>6.0</v>
      </c>
      <c r="H1150" s="47">
        <v>10.8864</v>
      </c>
    </row>
    <row r="1151">
      <c r="A1151" s="45" t="s">
        <v>1549</v>
      </c>
      <c r="B1151" s="46">
        <v>42273.0</v>
      </c>
      <c r="C1151" s="45" t="s">
        <v>1550</v>
      </c>
      <c r="D1151" s="45" t="s">
        <v>83</v>
      </c>
      <c r="E1151" s="45" t="s">
        <v>85</v>
      </c>
      <c r="F1151" s="47">
        <v>34.44</v>
      </c>
      <c r="G1151" s="47">
        <v>3.0</v>
      </c>
      <c r="H1151" s="47">
        <v>16.1868</v>
      </c>
    </row>
    <row r="1152">
      <c r="A1152" s="45" t="s">
        <v>1551</v>
      </c>
      <c r="B1152" s="46">
        <v>42038.0</v>
      </c>
      <c r="C1152" s="45" t="s">
        <v>1552</v>
      </c>
      <c r="D1152" s="45" t="s">
        <v>87</v>
      </c>
      <c r="E1152" s="45" t="s">
        <v>85</v>
      </c>
      <c r="F1152" s="47">
        <v>90.882</v>
      </c>
      <c r="G1152" s="47">
        <v>1.0</v>
      </c>
      <c r="H1152" s="47">
        <v>15.147</v>
      </c>
    </row>
    <row r="1153">
      <c r="A1153" s="45" t="s">
        <v>1553</v>
      </c>
      <c r="B1153" s="46">
        <v>42168.0</v>
      </c>
      <c r="C1153" s="45" t="s">
        <v>1420</v>
      </c>
      <c r="D1153" s="45" t="s">
        <v>83</v>
      </c>
      <c r="E1153" s="45" t="s">
        <v>89</v>
      </c>
      <c r="F1153" s="47">
        <v>36.624</v>
      </c>
      <c r="G1153" s="47">
        <v>3.0</v>
      </c>
      <c r="H1153" s="47">
        <v>13.734</v>
      </c>
    </row>
    <row r="1154">
      <c r="A1154" s="45" t="s">
        <v>1554</v>
      </c>
      <c r="B1154" s="46">
        <v>42357.0</v>
      </c>
      <c r="C1154" s="45" t="s">
        <v>1555</v>
      </c>
      <c r="D1154" s="45" t="s">
        <v>83</v>
      </c>
      <c r="E1154" s="45" t="s">
        <v>85</v>
      </c>
      <c r="F1154" s="47">
        <v>434.352</v>
      </c>
      <c r="G1154" s="47">
        <v>3.0</v>
      </c>
      <c r="H1154" s="47">
        <v>43.4352</v>
      </c>
    </row>
    <row r="1155">
      <c r="A1155" s="45" t="s">
        <v>1556</v>
      </c>
      <c r="B1155" s="46">
        <v>42350.0</v>
      </c>
      <c r="C1155" s="45" t="s">
        <v>1557</v>
      </c>
      <c r="D1155" s="45" t="s">
        <v>87</v>
      </c>
      <c r="E1155" s="45" t="s">
        <v>89</v>
      </c>
      <c r="F1155" s="47">
        <v>32.4</v>
      </c>
      <c r="G1155" s="47">
        <v>5.0</v>
      </c>
      <c r="H1155" s="47">
        <v>15.876</v>
      </c>
    </row>
    <row r="1156">
      <c r="A1156" s="45" t="s">
        <v>1558</v>
      </c>
      <c r="B1156" s="46">
        <v>42348.0</v>
      </c>
      <c r="C1156" s="45" t="s">
        <v>1060</v>
      </c>
      <c r="D1156" s="45" t="s">
        <v>83</v>
      </c>
      <c r="E1156" s="45" t="s">
        <v>89</v>
      </c>
      <c r="F1156" s="47">
        <v>5.76</v>
      </c>
      <c r="G1156" s="47">
        <v>2.0</v>
      </c>
      <c r="H1156" s="47">
        <v>2.8224</v>
      </c>
    </row>
    <row r="1157">
      <c r="A1157" s="45" t="s">
        <v>1559</v>
      </c>
      <c r="B1157" s="46">
        <v>42317.0</v>
      </c>
      <c r="C1157" s="45" t="s">
        <v>1560</v>
      </c>
      <c r="D1157" s="45" t="s">
        <v>83</v>
      </c>
      <c r="E1157" s="45" t="s">
        <v>99</v>
      </c>
      <c r="F1157" s="47">
        <v>17.22</v>
      </c>
      <c r="G1157" s="47">
        <v>3.0</v>
      </c>
      <c r="H1157" s="47">
        <v>7.9212</v>
      </c>
    </row>
    <row r="1158">
      <c r="A1158" s="45" t="s">
        <v>1561</v>
      </c>
      <c r="B1158" s="46">
        <v>42224.0</v>
      </c>
      <c r="C1158" s="45" t="s">
        <v>1442</v>
      </c>
      <c r="D1158" s="45" t="s">
        <v>83</v>
      </c>
      <c r="E1158" s="45" t="s">
        <v>85</v>
      </c>
      <c r="F1158" s="47">
        <v>79.99</v>
      </c>
      <c r="G1158" s="47">
        <v>1.0</v>
      </c>
      <c r="H1158" s="47">
        <v>28.7964</v>
      </c>
    </row>
    <row r="1159">
      <c r="A1159" s="45" t="s">
        <v>1562</v>
      </c>
      <c r="B1159" s="46">
        <v>42268.0</v>
      </c>
      <c r="C1159" s="45" t="s">
        <v>1563</v>
      </c>
      <c r="D1159" s="45" t="s">
        <v>90</v>
      </c>
      <c r="E1159" s="45" t="s">
        <v>85</v>
      </c>
      <c r="F1159" s="47">
        <v>85.3</v>
      </c>
      <c r="G1159" s="47">
        <v>2.0</v>
      </c>
      <c r="H1159" s="47">
        <v>14.501</v>
      </c>
    </row>
    <row r="1160">
      <c r="A1160" s="45" t="s">
        <v>1564</v>
      </c>
      <c r="B1160" s="46">
        <v>42083.0</v>
      </c>
      <c r="C1160" s="45" t="s">
        <v>1203</v>
      </c>
      <c r="D1160" s="45" t="s">
        <v>83</v>
      </c>
      <c r="E1160" s="45" t="s">
        <v>99</v>
      </c>
      <c r="F1160" s="47">
        <v>2.512</v>
      </c>
      <c r="G1160" s="47">
        <v>2.0</v>
      </c>
      <c r="H1160" s="47">
        <v>-4.396</v>
      </c>
    </row>
    <row r="1161">
      <c r="A1161" s="45" t="s">
        <v>1565</v>
      </c>
      <c r="B1161" s="46">
        <v>42211.0</v>
      </c>
      <c r="C1161" s="45" t="s">
        <v>1566</v>
      </c>
      <c r="D1161" s="45" t="s">
        <v>87</v>
      </c>
      <c r="E1161" s="45" t="s">
        <v>89</v>
      </c>
      <c r="F1161" s="47">
        <v>266.352</v>
      </c>
      <c r="G1161" s="47">
        <v>3.0</v>
      </c>
      <c r="H1161" s="47">
        <v>13.3176</v>
      </c>
    </row>
    <row r="1162">
      <c r="A1162" s="45" t="s">
        <v>1567</v>
      </c>
      <c r="B1162" s="46">
        <v>42295.0</v>
      </c>
      <c r="C1162" s="45" t="s">
        <v>1568</v>
      </c>
      <c r="D1162" s="45" t="s">
        <v>83</v>
      </c>
      <c r="E1162" s="45" t="s">
        <v>89</v>
      </c>
      <c r="F1162" s="47">
        <v>249.584</v>
      </c>
      <c r="G1162" s="47">
        <v>2.0</v>
      </c>
      <c r="H1162" s="47">
        <v>15.599</v>
      </c>
    </row>
    <row r="1163">
      <c r="A1163" s="45" t="s">
        <v>1569</v>
      </c>
      <c r="B1163" s="46">
        <v>42225.0</v>
      </c>
      <c r="C1163" s="45" t="s">
        <v>1570</v>
      </c>
      <c r="D1163" s="45" t="s">
        <v>87</v>
      </c>
      <c r="E1163" s="45" t="s">
        <v>85</v>
      </c>
      <c r="F1163" s="47">
        <v>10.02</v>
      </c>
      <c r="G1163" s="47">
        <v>3.0</v>
      </c>
      <c r="H1163" s="47">
        <v>4.4088</v>
      </c>
    </row>
    <row r="1164">
      <c r="A1164" s="45" t="s">
        <v>1571</v>
      </c>
      <c r="B1164" s="46">
        <v>42261.0</v>
      </c>
      <c r="C1164" s="45" t="s">
        <v>1572</v>
      </c>
      <c r="D1164" s="45" t="s">
        <v>83</v>
      </c>
      <c r="E1164" s="45" t="s">
        <v>92</v>
      </c>
      <c r="F1164" s="47">
        <v>269.49</v>
      </c>
      <c r="G1164" s="47">
        <v>3.0</v>
      </c>
      <c r="H1164" s="47">
        <v>5.3898</v>
      </c>
    </row>
    <row r="1165">
      <c r="A1165" s="45" t="s">
        <v>1573</v>
      </c>
      <c r="B1165" s="46">
        <v>42075.0</v>
      </c>
      <c r="C1165" s="45" t="s">
        <v>1574</v>
      </c>
      <c r="D1165" s="45" t="s">
        <v>87</v>
      </c>
      <c r="E1165" s="45" t="s">
        <v>92</v>
      </c>
      <c r="F1165" s="47">
        <v>8.688</v>
      </c>
      <c r="G1165" s="47">
        <v>3.0</v>
      </c>
      <c r="H1165" s="47">
        <v>2.9322</v>
      </c>
    </row>
    <row r="1166">
      <c r="A1166" s="45" t="s">
        <v>1575</v>
      </c>
      <c r="B1166" s="46">
        <v>42094.0</v>
      </c>
      <c r="C1166" s="45" t="s">
        <v>1046</v>
      </c>
      <c r="D1166" s="45" t="s">
        <v>87</v>
      </c>
      <c r="E1166" s="45" t="s">
        <v>99</v>
      </c>
      <c r="F1166" s="47">
        <v>98.376</v>
      </c>
      <c r="G1166" s="47">
        <v>3.0</v>
      </c>
      <c r="H1166" s="47">
        <v>35.6613</v>
      </c>
    </row>
    <row r="1167">
      <c r="A1167" s="45" t="s">
        <v>1576</v>
      </c>
      <c r="B1167" s="46">
        <v>42188.0</v>
      </c>
      <c r="C1167" s="45" t="s">
        <v>1577</v>
      </c>
      <c r="D1167" s="45" t="s">
        <v>83</v>
      </c>
      <c r="E1167" s="45" t="s">
        <v>92</v>
      </c>
      <c r="F1167" s="47">
        <v>70.98</v>
      </c>
      <c r="G1167" s="47">
        <v>1.0</v>
      </c>
      <c r="H1167" s="47">
        <v>4.9686</v>
      </c>
    </row>
    <row r="1168">
      <c r="A1168" s="45" t="s">
        <v>1578</v>
      </c>
      <c r="B1168" s="46">
        <v>42177.0</v>
      </c>
      <c r="C1168" s="45" t="s">
        <v>1311</v>
      </c>
      <c r="D1168" s="45" t="s">
        <v>83</v>
      </c>
      <c r="E1168" s="45" t="s">
        <v>89</v>
      </c>
      <c r="F1168" s="47">
        <v>4.96</v>
      </c>
      <c r="G1168" s="47">
        <v>4.0</v>
      </c>
      <c r="H1168" s="47">
        <v>2.3312</v>
      </c>
    </row>
    <row r="1169">
      <c r="A1169" s="45" t="s">
        <v>1579</v>
      </c>
      <c r="B1169" s="46">
        <v>42279.0</v>
      </c>
      <c r="C1169" s="45" t="s">
        <v>1580</v>
      </c>
      <c r="D1169" s="45" t="s">
        <v>83</v>
      </c>
      <c r="E1169" s="45" t="s">
        <v>89</v>
      </c>
      <c r="F1169" s="47">
        <v>10.944</v>
      </c>
      <c r="G1169" s="47">
        <v>2.0</v>
      </c>
      <c r="H1169" s="47">
        <v>0.9576</v>
      </c>
    </row>
    <row r="1170">
      <c r="A1170" s="45" t="s">
        <v>1581</v>
      </c>
      <c r="B1170" s="46">
        <v>42016.0</v>
      </c>
      <c r="C1170" s="45" t="s">
        <v>1582</v>
      </c>
      <c r="D1170" s="45" t="s">
        <v>87</v>
      </c>
      <c r="E1170" s="45" t="s">
        <v>85</v>
      </c>
      <c r="F1170" s="47">
        <v>10.368</v>
      </c>
      <c r="G1170" s="47">
        <v>2.0</v>
      </c>
      <c r="H1170" s="47">
        <v>1.5552</v>
      </c>
    </row>
    <row r="1171">
      <c r="A1171" s="45" t="s">
        <v>1583</v>
      </c>
      <c r="B1171" s="46">
        <v>42184.0</v>
      </c>
      <c r="C1171" s="45" t="s">
        <v>1379</v>
      </c>
      <c r="D1171" s="45" t="s">
        <v>83</v>
      </c>
      <c r="E1171" s="45" t="s">
        <v>85</v>
      </c>
      <c r="F1171" s="47">
        <v>20.104</v>
      </c>
      <c r="G1171" s="47">
        <v>1.0</v>
      </c>
      <c r="H1171" s="47">
        <v>1.7591</v>
      </c>
    </row>
    <row r="1172">
      <c r="A1172" s="45" t="s">
        <v>1584</v>
      </c>
      <c r="B1172" s="46">
        <v>42028.0</v>
      </c>
      <c r="C1172" s="45" t="s">
        <v>1585</v>
      </c>
      <c r="D1172" s="45" t="s">
        <v>90</v>
      </c>
      <c r="E1172" s="45" t="s">
        <v>92</v>
      </c>
      <c r="F1172" s="47">
        <v>13.12</v>
      </c>
      <c r="G1172" s="47">
        <v>5.0</v>
      </c>
      <c r="H1172" s="47">
        <v>2.132</v>
      </c>
    </row>
    <row r="1173">
      <c r="A1173" s="45" t="s">
        <v>1586</v>
      </c>
      <c r="B1173" s="46">
        <v>42259.0</v>
      </c>
      <c r="C1173" s="45" t="s">
        <v>1587</v>
      </c>
      <c r="D1173" s="45" t="s">
        <v>83</v>
      </c>
      <c r="E1173" s="45" t="s">
        <v>89</v>
      </c>
      <c r="F1173" s="47">
        <v>21.98</v>
      </c>
      <c r="G1173" s="47">
        <v>2.0</v>
      </c>
      <c r="H1173" s="47">
        <v>8.5722</v>
      </c>
    </row>
    <row r="1174">
      <c r="A1174" s="45" t="s">
        <v>1588</v>
      </c>
      <c r="B1174" s="46">
        <v>42350.0</v>
      </c>
      <c r="C1174" s="45" t="s">
        <v>1385</v>
      </c>
      <c r="D1174" s="45" t="s">
        <v>83</v>
      </c>
      <c r="E1174" s="45" t="s">
        <v>85</v>
      </c>
      <c r="F1174" s="47">
        <v>8.22</v>
      </c>
      <c r="G1174" s="47">
        <v>3.0</v>
      </c>
      <c r="H1174" s="47">
        <v>2.2194</v>
      </c>
    </row>
    <row r="1175">
      <c r="A1175" s="45" t="s">
        <v>1589</v>
      </c>
      <c r="B1175" s="46">
        <v>42286.0</v>
      </c>
      <c r="C1175" s="45" t="s">
        <v>1170</v>
      </c>
      <c r="D1175" s="45" t="s">
        <v>83</v>
      </c>
      <c r="E1175" s="45" t="s">
        <v>92</v>
      </c>
      <c r="F1175" s="47">
        <v>30.84</v>
      </c>
      <c r="G1175" s="47">
        <v>2.0</v>
      </c>
      <c r="H1175" s="47">
        <v>8.3268</v>
      </c>
    </row>
    <row r="1176">
      <c r="A1176" s="45" t="s">
        <v>1590</v>
      </c>
      <c r="B1176" s="46">
        <v>42337.0</v>
      </c>
      <c r="C1176" s="45" t="s">
        <v>1591</v>
      </c>
      <c r="D1176" s="45" t="s">
        <v>83</v>
      </c>
      <c r="E1176" s="45" t="s">
        <v>99</v>
      </c>
      <c r="F1176" s="47">
        <v>21.48</v>
      </c>
      <c r="G1176" s="47">
        <v>3.0</v>
      </c>
      <c r="H1176" s="47">
        <v>-0.2685</v>
      </c>
    </row>
    <row r="1177">
      <c r="A1177" s="45" t="s">
        <v>1592</v>
      </c>
      <c r="B1177" s="46">
        <v>42134.0</v>
      </c>
      <c r="C1177" s="45" t="s">
        <v>1355</v>
      </c>
      <c r="D1177" s="45" t="s">
        <v>90</v>
      </c>
      <c r="E1177" s="45" t="s">
        <v>99</v>
      </c>
      <c r="F1177" s="47">
        <v>70.97</v>
      </c>
      <c r="G1177" s="47">
        <v>5.0</v>
      </c>
      <c r="H1177" s="47">
        <v>-191.619</v>
      </c>
    </row>
    <row r="1178">
      <c r="A1178" s="45" t="s">
        <v>1593</v>
      </c>
      <c r="B1178" s="46">
        <v>42224.0</v>
      </c>
      <c r="C1178" s="45" t="s">
        <v>1594</v>
      </c>
      <c r="D1178" s="45" t="s">
        <v>83</v>
      </c>
      <c r="E1178" s="45" t="s">
        <v>85</v>
      </c>
      <c r="F1178" s="47">
        <v>39.66</v>
      </c>
      <c r="G1178" s="47">
        <v>2.0</v>
      </c>
      <c r="H1178" s="47">
        <v>11.898</v>
      </c>
    </row>
    <row r="1179">
      <c r="A1179" s="45" t="s">
        <v>1595</v>
      </c>
      <c r="B1179" s="46">
        <v>42193.0</v>
      </c>
      <c r="C1179" s="45" t="s">
        <v>1596</v>
      </c>
      <c r="D1179" s="45" t="s">
        <v>83</v>
      </c>
      <c r="E1179" s="45" t="s">
        <v>99</v>
      </c>
      <c r="F1179" s="47">
        <v>21.12</v>
      </c>
      <c r="G1179" s="47">
        <v>5.0</v>
      </c>
      <c r="H1179" s="47">
        <v>6.6</v>
      </c>
    </row>
    <row r="1180">
      <c r="A1180" s="45" t="s">
        <v>1597</v>
      </c>
      <c r="B1180" s="46">
        <v>42292.0</v>
      </c>
      <c r="C1180" s="45" t="s">
        <v>1083</v>
      </c>
      <c r="D1180" s="45" t="s">
        <v>90</v>
      </c>
      <c r="E1180" s="45" t="s">
        <v>99</v>
      </c>
      <c r="F1180" s="47">
        <v>339.96</v>
      </c>
      <c r="G1180" s="47">
        <v>5.0</v>
      </c>
      <c r="H1180" s="47">
        <v>67.992</v>
      </c>
    </row>
    <row r="1181">
      <c r="A1181" s="45" t="s">
        <v>1598</v>
      </c>
      <c r="B1181" s="46">
        <v>42323.0</v>
      </c>
      <c r="C1181" s="45" t="s">
        <v>1211</v>
      </c>
      <c r="D1181" s="45" t="s">
        <v>87</v>
      </c>
      <c r="E1181" s="45" t="s">
        <v>85</v>
      </c>
      <c r="F1181" s="47">
        <v>166.92</v>
      </c>
      <c r="G1181" s="47">
        <v>13.0</v>
      </c>
      <c r="H1181" s="47">
        <v>-116.844</v>
      </c>
    </row>
    <row r="1182">
      <c r="A1182" s="45" t="s">
        <v>1599</v>
      </c>
      <c r="B1182" s="46">
        <v>42346.0</v>
      </c>
      <c r="C1182" s="45" t="s">
        <v>1600</v>
      </c>
      <c r="D1182" s="45" t="s">
        <v>87</v>
      </c>
      <c r="E1182" s="45" t="s">
        <v>89</v>
      </c>
      <c r="F1182" s="47">
        <v>221.96</v>
      </c>
      <c r="G1182" s="47">
        <v>2.0</v>
      </c>
      <c r="H1182" s="47">
        <v>4.4392</v>
      </c>
    </row>
    <row r="1183">
      <c r="A1183" s="45" t="s">
        <v>1601</v>
      </c>
      <c r="B1183" s="46">
        <v>42275.0</v>
      </c>
      <c r="C1183" s="45" t="s">
        <v>1602</v>
      </c>
      <c r="D1183" s="45" t="s">
        <v>87</v>
      </c>
      <c r="E1183" s="45" t="s">
        <v>89</v>
      </c>
      <c r="F1183" s="47">
        <v>186.15</v>
      </c>
      <c r="G1183" s="47">
        <v>3.0</v>
      </c>
      <c r="H1183" s="47">
        <v>55.845</v>
      </c>
    </row>
    <row r="1184">
      <c r="A1184" s="45" t="s">
        <v>1603</v>
      </c>
      <c r="B1184" s="46">
        <v>42128.0</v>
      </c>
      <c r="C1184" s="45" t="s">
        <v>1515</v>
      </c>
      <c r="D1184" s="45" t="s">
        <v>87</v>
      </c>
      <c r="E1184" s="45" t="s">
        <v>99</v>
      </c>
      <c r="F1184" s="47">
        <v>22.288</v>
      </c>
      <c r="G1184" s="47">
        <v>7.0</v>
      </c>
      <c r="H1184" s="47">
        <v>-8.9152</v>
      </c>
    </row>
    <row r="1185">
      <c r="A1185" s="45" t="s">
        <v>1604</v>
      </c>
      <c r="B1185" s="46">
        <v>42056.0</v>
      </c>
      <c r="C1185" s="45" t="s">
        <v>1188</v>
      </c>
      <c r="D1185" s="45" t="s">
        <v>83</v>
      </c>
      <c r="E1185" s="45" t="s">
        <v>89</v>
      </c>
      <c r="F1185" s="47">
        <v>49.12</v>
      </c>
      <c r="G1185" s="47">
        <v>4.0</v>
      </c>
      <c r="H1185" s="47">
        <v>23.0864</v>
      </c>
    </row>
    <row r="1186">
      <c r="A1186" s="45" t="s">
        <v>1605</v>
      </c>
      <c r="B1186" s="46">
        <v>42238.0</v>
      </c>
      <c r="C1186" s="45" t="s">
        <v>1375</v>
      </c>
      <c r="D1186" s="45" t="s">
        <v>90</v>
      </c>
      <c r="E1186" s="45" t="s">
        <v>85</v>
      </c>
      <c r="F1186" s="47">
        <v>16.52</v>
      </c>
      <c r="G1186" s="47">
        <v>4.0</v>
      </c>
      <c r="H1186" s="47">
        <v>7.5992</v>
      </c>
    </row>
    <row r="1187">
      <c r="A1187" s="45" t="s">
        <v>1606</v>
      </c>
      <c r="B1187" s="46">
        <v>42170.0</v>
      </c>
      <c r="C1187" s="45" t="s">
        <v>1607</v>
      </c>
      <c r="D1187" s="45" t="s">
        <v>83</v>
      </c>
      <c r="E1187" s="45" t="s">
        <v>89</v>
      </c>
      <c r="F1187" s="47">
        <v>9.568</v>
      </c>
      <c r="G1187" s="47">
        <v>2.0</v>
      </c>
      <c r="H1187" s="47">
        <v>2.99</v>
      </c>
    </row>
    <row r="1188">
      <c r="A1188" s="45" t="s">
        <v>1608</v>
      </c>
      <c r="B1188" s="46">
        <v>42279.0</v>
      </c>
      <c r="C1188" s="45" t="s">
        <v>1609</v>
      </c>
      <c r="D1188" s="45" t="s">
        <v>83</v>
      </c>
      <c r="E1188" s="45" t="s">
        <v>89</v>
      </c>
      <c r="F1188" s="47">
        <v>11.808</v>
      </c>
      <c r="G1188" s="47">
        <v>3.0</v>
      </c>
      <c r="H1188" s="47">
        <v>4.1328</v>
      </c>
    </row>
    <row r="1189">
      <c r="A1189" s="45" t="s">
        <v>1610</v>
      </c>
      <c r="B1189" s="46">
        <v>42226.0</v>
      </c>
      <c r="C1189" s="45" t="s">
        <v>1611</v>
      </c>
      <c r="D1189" s="45" t="s">
        <v>90</v>
      </c>
      <c r="E1189" s="45" t="s">
        <v>99</v>
      </c>
      <c r="F1189" s="47">
        <v>3.75</v>
      </c>
      <c r="G1189" s="47">
        <v>1.0</v>
      </c>
      <c r="H1189" s="47">
        <v>1.8</v>
      </c>
    </row>
    <row r="1190">
      <c r="A1190" s="45" t="s">
        <v>1612</v>
      </c>
      <c r="B1190" s="46">
        <v>42365.0</v>
      </c>
      <c r="C1190" s="45" t="s">
        <v>1613</v>
      </c>
      <c r="D1190" s="45" t="s">
        <v>87</v>
      </c>
      <c r="E1190" s="45" t="s">
        <v>89</v>
      </c>
      <c r="F1190" s="47">
        <v>323.1</v>
      </c>
      <c r="G1190" s="47">
        <v>2.0</v>
      </c>
      <c r="H1190" s="47">
        <v>61.389</v>
      </c>
    </row>
    <row r="1191">
      <c r="A1191" s="45" t="s">
        <v>1614</v>
      </c>
      <c r="B1191" s="46">
        <v>42321.0</v>
      </c>
      <c r="C1191" s="45" t="s">
        <v>1044</v>
      </c>
      <c r="D1191" s="45" t="s">
        <v>83</v>
      </c>
      <c r="E1191" s="45" t="s">
        <v>99</v>
      </c>
      <c r="F1191" s="47">
        <v>613.9992</v>
      </c>
      <c r="G1191" s="47">
        <v>3.0</v>
      </c>
      <c r="H1191" s="47">
        <v>-18.0588</v>
      </c>
    </row>
    <row r="1192">
      <c r="A1192" s="45" t="s">
        <v>1615</v>
      </c>
      <c r="B1192" s="46">
        <v>42250.0</v>
      </c>
      <c r="C1192" s="45" t="s">
        <v>971</v>
      </c>
      <c r="D1192" s="45" t="s">
        <v>87</v>
      </c>
      <c r="E1192" s="45" t="s">
        <v>89</v>
      </c>
      <c r="F1192" s="47">
        <v>31.44</v>
      </c>
      <c r="G1192" s="47">
        <v>3.0</v>
      </c>
      <c r="H1192" s="47">
        <v>8.4888</v>
      </c>
    </row>
    <row r="1193">
      <c r="A1193" s="45" t="s">
        <v>1616</v>
      </c>
      <c r="B1193" s="46">
        <v>42086.0</v>
      </c>
      <c r="C1193" s="45" t="s">
        <v>1617</v>
      </c>
      <c r="D1193" s="45" t="s">
        <v>83</v>
      </c>
      <c r="E1193" s="45" t="s">
        <v>92</v>
      </c>
      <c r="F1193" s="47">
        <v>31.56</v>
      </c>
      <c r="G1193" s="47">
        <v>4.0</v>
      </c>
      <c r="H1193" s="47">
        <v>14.202</v>
      </c>
    </row>
    <row r="1194">
      <c r="A1194" s="45" t="s">
        <v>1618</v>
      </c>
      <c r="B1194" s="46">
        <v>42352.0</v>
      </c>
      <c r="C1194" s="45" t="s">
        <v>1227</v>
      </c>
      <c r="D1194" s="45" t="s">
        <v>90</v>
      </c>
      <c r="E1194" s="45" t="s">
        <v>89</v>
      </c>
      <c r="F1194" s="47">
        <v>15.24</v>
      </c>
      <c r="G1194" s="47">
        <v>3.0</v>
      </c>
      <c r="H1194" s="47">
        <v>5.1816</v>
      </c>
    </row>
    <row r="1195">
      <c r="A1195" s="45" t="s">
        <v>1619</v>
      </c>
      <c r="B1195" s="46">
        <v>42119.0</v>
      </c>
      <c r="C1195" s="45" t="s">
        <v>1099</v>
      </c>
      <c r="D1195" s="45" t="s">
        <v>83</v>
      </c>
      <c r="E1195" s="45" t="s">
        <v>99</v>
      </c>
      <c r="F1195" s="47">
        <v>221.024</v>
      </c>
      <c r="G1195" s="47">
        <v>2.0</v>
      </c>
      <c r="H1195" s="47">
        <v>-55.256</v>
      </c>
    </row>
    <row r="1196">
      <c r="A1196" s="45" t="s">
        <v>1620</v>
      </c>
      <c r="B1196" s="46">
        <v>42237.0</v>
      </c>
      <c r="C1196" s="45" t="s">
        <v>1621</v>
      </c>
      <c r="D1196" s="45" t="s">
        <v>87</v>
      </c>
      <c r="E1196" s="45" t="s">
        <v>89</v>
      </c>
      <c r="F1196" s="47">
        <v>586.398</v>
      </c>
      <c r="G1196" s="47">
        <v>6.0</v>
      </c>
      <c r="H1196" s="47">
        <v>34.494</v>
      </c>
    </row>
    <row r="1197">
      <c r="A1197" s="45" t="s">
        <v>1622</v>
      </c>
      <c r="B1197" s="46">
        <v>42101.0</v>
      </c>
      <c r="C1197" s="45" t="s">
        <v>1623</v>
      </c>
      <c r="D1197" s="45" t="s">
        <v>90</v>
      </c>
      <c r="E1197" s="45" t="s">
        <v>85</v>
      </c>
      <c r="F1197" s="47">
        <v>11.736</v>
      </c>
      <c r="G1197" s="47">
        <v>3.0</v>
      </c>
      <c r="H1197" s="47">
        <v>1.0269</v>
      </c>
    </row>
    <row r="1198">
      <c r="A1198" s="45" t="s">
        <v>1624</v>
      </c>
      <c r="B1198" s="46">
        <v>42190.0</v>
      </c>
      <c r="C1198" s="45" t="s">
        <v>1625</v>
      </c>
      <c r="D1198" s="45" t="s">
        <v>90</v>
      </c>
      <c r="E1198" s="45" t="s">
        <v>99</v>
      </c>
      <c r="F1198" s="47">
        <v>19.0</v>
      </c>
      <c r="G1198" s="47">
        <v>5.0</v>
      </c>
      <c r="H1198" s="47">
        <v>8.93</v>
      </c>
    </row>
    <row r="1199">
      <c r="A1199" s="45" t="s">
        <v>1626</v>
      </c>
      <c r="B1199" s="46">
        <v>42342.0</v>
      </c>
      <c r="C1199" s="45" t="s">
        <v>1392</v>
      </c>
      <c r="D1199" s="45" t="s">
        <v>83</v>
      </c>
      <c r="E1199" s="45" t="s">
        <v>85</v>
      </c>
      <c r="F1199" s="47">
        <v>17.94</v>
      </c>
      <c r="G1199" s="47">
        <v>3.0</v>
      </c>
      <c r="H1199" s="47">
        <v>8.7906</v>
      </c>
    </row>
    <row r="1200">
      <c r="A1200" s="45" t="s">
        <v>1627</v>
      </c>
      <c r="B1200" s="46">
        <v>42345.0</v>
      </c>
      <c r="C1200" s="45" t="s">
        <v>1628</v>
      </c>
      <c r="D1200" s="45" t="s">
        <v>83</v>
      </c>
      <c r="E1200" s="45" t="s">
        <v>89</v>
      </c>
      <c r="F1200" s="47">
        <v>3.96</v>
      </c>
      <c r="G1200" s="47">
        <v>2.0</v>
      </c>
      <c r="H1200" s="47">
        <v>0.0</v>
      </c>
    </row>
    <row r="1201">
      <c r="A1201" s="45" t="s">
        <v>1629</v>
      </c>
      <c r="B1201" s="46">
        <v>42252.0</v>
      </c>
      <c r="C1201" s="45" t="s">
        <v>1303</v>
      </c>
      <c r="D1201" s="45" t="s">
        <v>83</v>
      </c>
      <c r="E1201" s="45" t="s">
        <v>89</v>
      </c>
      <c r="F1201" s="47">
        <v>411.332</v>
      </c>
      <c r="G1201" s="47">
        <v>4.0</v>
      </c>
      <c r="H1201" s="47">
        <v>-4.8392</v>
      </c>
    </row>
    <row r="1202">
      <c r="A1202" s="45" t="s">
        <v>1630</v>
      </c>
      <c r="B1202" s="46">
        <v>42122.0</v>
      </c>
      <c r="C1202" s="45" t="s">
        <v>1631</v>
      </c>
      <c r="D1202" s="45" t="s">
        <v>83</v>
      </c>
      <c r="E1202" s="45" t="s">
        <v>99</v>
      </c>
      <c r="F1202" s="47">
        <v>8.652</v>
      </c>
      <c r="G1202" s="47">
        <v>3.0</v>
      </c>
      <c r="H1202" s="47">
        <v>-20.3322</v>
      </c>
    </row>
    <row r="1203">
      <c r="A1203" s="45" t="s">
        <v>1632</v>
      </c>
      <c r="B1203" s="46">
        <v>42302.0</v>
      </c>
      <c r="C1203" s="45" t="s">
        <v>1633</v>
      </c>
      <c r="D1203" s="45" t="s">
        <v>87</v>
      </c>
      <c r="E1203" s="45" t="s">
        <v>89</v>
      </c>
      <c r="F1203" s="47">
        <v>582.336</v>
      </c>
      <c r="G1203" s="47">
        <v>8.0</v>
      </c>
      <c r="H1203" s="47">
        <v>-29.1168</v>
      </c>
    </row>
    <row r="1204">
      <c r="A1204" s="45" t="s">
        <v>1634</v>
      </c>
      <c r="B1204" s="46">
        <v>42367.0</v>
      </c>
      <c r="C1204" s="45" t="s">
        <v>1635</v>
      </c>
      <c r="D1204" s="45" t="s">
        <v>83</v>
      </c>
      <c r="E1204" s="45" t="s">
        <v>85</v>
      </c>
      <c r="F1204" s="47">
        <v>6.36</v>
      </c>
      <c r="G1204" s="47">
        <v>2.0</v>
      </c>
      <c r="H1204" s="47">
        <v>0.0636</v>
      </c>
    </row>
    <row r="1205">
      <c r="A1205" s="45" t="s">
        <v>1636</v>
      </c>
      <c r="B1205" s="46">
        <v>42136.0</v>
      </c>
      <c r="C1205" s="45" t="s">
        <v>1637</v>
      </c>
      <c r="D1205" s="45" t="s">
        <v>83</v>
      </c>
      <c r="E1205" s="45" t="s">
        <v>85</v>
      </c>
      <c r="F1205" s="47">
        <v>36.63</v>
      </c>
      <c r="G1205" s="47">
        <v>3.0</v>
      </c>
      <c r="H1205" s="47">
        <v>9.8901</v>
      </c>
    </row>
    <row r="1206">
      <c r="A1206" s="45" t="s">
        <v>1638</v>
      </c>
      <c r="B1206" s="46">
        <v>42273.0</v>
      </c>
      <c r="C1206" s="45" t="s">
        <v>1639</v>
      </c>
      <c r="D1206" s="45" t="s">
        <v>83</v>
      </c>
      <c r="E1206" s="45" t="s">
        <v>89</v>
      </c>
      <c r="F1206" s="47">
        <v>141.76</v>
      </c>
      <c r="G1206" s="47">
        <v>5.0</v>
      </c>
      <c r="H1206" s="47">
        <v>47.844</v>
      </c>
    </row>
    <row r="1207">
      <c r="A1207" s="45" t="s">
        <v>1640</v>
      </c>
      <c r="B1207" s="46">
        <v>42310.0</v>
      </c>
      <c r="C1207" s="45" t="s">
        <v>1135</v>
      </c>
      <c r="D1207" s="45" t="s">
        <v>83</v>
      </c>
      <c r="E1207" s="45" t="s">
        <v>89</v>
      </c>
      <c r="F1207" s="47">
        <v>1038.84</v>
      </c>
      <c r="G1207" s="47">
        <v>5.0</v>
      </c>
      <c r="H1207" s="47">
        <v>51.942</v>
      </c>
    </row>
    <row r="1208">
      <c r="A1208" s="45" t="s">
        <v>1641</v>
      </c>
      <c r="B1208" s="46">
        <v>42335.0</v>
      </c>
      <c r="C1208" s="45" t="s">
        <v>1166</v>
      </c>
      <c r="D1208" s="45" t="s">
        <v>90</v>
      </c>
      <c r="E1208" s="45" t="s">
        <v>85</v>
      </c>
      <c r="F1208" s="47">
        <v>40.08</v>
      </c>
      <c r="G1208" s="47">
        <v>6.0</v>
      </c>
      <c r="H1208" s="47">
        <v>19.2384</v>
      </c>
    </row>
    <row r="1209">
      <c r="A1209" s="45" t="s">
        <v>1642</v>
      </c>
      <c r="B1209" s="46">
        <v>42309.0</v>
      </c>
      <c r="C1209" s="45" t="s">
        <v>1336</v>
      </c>
      <c r="D1209" s="45" t="s">
        <v>87</v>
      </c>
      <c r="E1209" s="45" t="s">
        <v>85</v>
      </c>
      <c r="F1209" s="47">
        <v>4.95</v>
      </c>
      <c r="G1209" s="47">
        <v>1.0</v>
      </c>
      <c r="H1209" s="47">
        <v>1.3365</v>
      </c>
    </row>
    <row r="1210">
      <c r="A1210" s="45" t="s">
        <v>1643</v>
      </c>
      <c r="B1210" s="46">
        <v>42313.0</v>
      </c>
      <c r="C1210" s="45" t="s">
        <v>1311</v>
      </c>
      <c r="D1210" s="45" t="s">
        <v>83</v>
      </c>
      <c r="E1210" s="45" t="s">
        <v>89</v>
      </c>
      <c r="F1210" s="47">
        <v>98.352</v>
      </c>
      <c r="G1210" s="47">
        <v>3.0</v>
      </c>
      <c r="H1210" s="47">
        <v>35.6526</v>
      </c>
    </row>
    <row r="1211">
      <c r="A1211" s="45" t="s">
        <v>1644</v>
      </c>
      <c r="B1211" s="46">
        <v>42296.0</v>
      </c>
      <c r="C1211" s="45" t="s">
        <v>1639</v>
      </c>
      <c r="D1211" s="45" t="s">
        <v>83</v>
      </c>
      <c r="E1211" s="45" t="s">
        <v>85</v>
      </c>
      <c r="F1211" s="47">
        <v>34.44</v>
      </c>
      <c r="G1211" s="47">
        <v>3.0</v>
      </c>
      <c r="H1211" s="47">
        <v>17.22</v>
      </c>
    </row>
    <row r="1212">
      <c r="A1212" s="45" t="s">
        <v>1645</v>
      </c>
      <c r="B1212" s="46">
        <v>42225.0</v>
      </c>
      <c r="C1212" s="45" t="s">
        <v>1646</v>
      </c>
      <c r="D1212" s="45" t="s">
        <v>83</v>
      </c>
      <c r="E1212" s="45" t="s">
        <v>85</v>
      </c>
      <c r="F1212" s="47">
        <v>307.98</v>
      </c>
      <c r="G1212" s="47">
        <v>2.0</v>
      </c>
      <c r="H1212" s="47">
        <v>89.3142</v>
      </c>
    </row>
    <row r="1213">
      <c r="A1213" s="45" t="s">
        <v>1647</v>
      </c>
      <c r="B1213" s="46">
        <v>42285.0</v>
      </c>
      <c r="C1213" s="45" t="s">
        <v>1648</v>
      </c>
      <c r="D1213" s="45" t="s">
        <v>87</v>
      </c>
      <c r="E1213" s="45" t="s">
        <v>99</v>
      </c>
      <c r="F1213" s="47">
        <v>72.78</v>
      </c>
      <c r="G1213" s="47">
        <v>3.0</v>
      </c>
      <c r="H1213" s="47">
        <v>-70.9605</v>
      </c>
    </row>
    <row r="1214">
      <c r="A1214" s="45" t="s">
        <v>1649</v>
      </c>
      <c r="B1214" s="46">
        <v>42313.0</v>
      </c>
      <c r="C1214" s="45" t="s">
        <v>1530</v>
      </c>
      <c r="D1214" s="45" t="s">
        <v>87</v>
      </c>
      <c r="E1214" s="45" t="s">
        <v>92</v>
      </c>
      <c r="F1214" s="47">
        <v>207.0</v>
      </c>
      <c r="G1214" s="47">
        <v>3.0</v>
      </c>
      <c r="H1214" s="47">
        <v>25.875</v>
      </c>
    </row>
    <row r="1215">
      <c r="A1215" s="45" t="s">
        <v>1650</v>
      </c>
      <c r="B1215" s="46">
        <v>42308.0</v>
      </c>
      <c r="C1215" s="45" t="s">
        <v>1510</v>
      </c>
      <c r="D1215" s="45" t="s">
        <v>87</v>
      </c>
      <c r="E1215" s="45" t="s">
        <v>89</v>
      </c>
      <c r="F1215" s="47">
        <v>14.28</v>
      </c>
      <c r="G1215" s="47">
        <v>7.0</v>
      </c>
      <c r="H1215" s="47">
        <v>6.7116</v>
      </c>
    </row>
    <row r="1216">
      <c r="A1216" s="45" t="s">
        <v>1651</v>
      </c>
      <c r="B1216" s="46">
        <v>42091.0</v>
      </c>
      <c r="C1216" s="45" t="s">
        <v>1319</v>
      </c>
      <c r="D1216" s="45" t="s">
        <v>83</v>
      </c>
      <c r="E1216" s="45" t="s">
        <v>89</v>
      </c>
      <c r="F1216" s="47">
        <v>166.24</v>
      </c>
      <c r="G1216" s="47">
        <v>1.0</v>
      </c>
      <c r="H1216" s="47">
        <v>24.936</v>
      </c>
    </row>
    <row r="1217">
      <c r="A1217" s="45" t="s">
        <v>1652</v>
      </c>
      <c r="B1217" s="46">
        <v>42261.0</v>
      </c>
      <c r="C1217" s="45" t="s">
        <v>1653</v>
      </c>
      <c r="D1217" s="45" t="s">
        <v>87</v>
      </c>
      <c r="E1217" s="45" t="s">
        <v>89</v>
      </c>
      <c r="F1217" s="47">
        <v>170.136</v>
      </c>
      <c r="G1217" s="47">
        <v>3.0</v>
      </c>
      <c r="H1217" s="47">
        <v>-8.5068</v>
      </c>
    </row>
    <row r="1218">
      <c r="A1218" s="45" t="s">
        <v>1654</v>
      </c>
      <c r="B1218" s="46">
        <v>42152.0</v>
      </c>
      <c r="C1218" s="45" t="s">
        <v>1221</v>
      </c>
      <c r="D1218" s="45" t="s">
        <v>83</v>
      </c>
      <c r="E1218" s="45" t="s">
        <v>85</v>
      </c>
      <c r="F1218" s="47">
        <v>47.82</v>
      </c>
      <c r="G1218" s="47">
        <v>3.0</v>
      </c>
      <c r="H1218" s="47">
        <v>14.346</v>
      </c>
    </row>
    <row r="1219">
      <c r="A1219" s="45" t="s">
        <v>1655</v>
      </c>
      <c r="B1219" s="46">
        <v>42167.0</v>
      </c>
      <c r="C1219" s="45" t="s">
        <v>1656</v>
      </c>
      <c r="D1219" s="45" t="s">
        <v>83</v>
      </c>
      <c r="E1219" s="45" t="s">
        <v>85</v>
      </c>
      <c r="F1219" s="47">
        <v>29.9</v>
      </c>
      <c r="G1219" s="47">
        <v>5.0</v>
      </c>
      <c r="H1219" s="47">
        <v>5.083</v>
      </c>
    </row>
    <row r="1220">
      <c r="A1220" s="45" t="s">
        <v>1657</v>
      </c>
      <c r="B1220" s="46">
        <v>42136.0</v>
      </c>
      <c r="C1220" s="45" t="s">
        <v>1658</v>
      </c>
      <c r="D1220" s="45" t="s">
        <v>83</v>
      </c>
      <c r="E1220" s="45" t="s">
        <v>99</v>
      </c>
      <c r="F1220" s="47">
        <v>21.968</v>
      </c>
      <c r="G1220" s="47">
        <v>4.0</v>
      </c>
      <c r="H1220" s="47">
        <v>-15.9268</v>
      </c>
    </row>
    <row r="1221">
      <c r="A1221" s="45" t="s">
        <v>1659</v>
      </c>
      <c r="B1221" s="46">
        <v>42344.0</v>
      </c>
      <c r="C1221" s="45" t="s">
        <v>1660</v>
      </c>
      <c r="D1221" s="45" t="s">
        <v>83</v>
      </c>
      <c r="E1221" s="45" t="s">
        <v>85</v>
      </c>
      <c r="F1221" s="47">
        <v>485.94</v>
      </c>
      <c r="G1221" s="47">
        <v>2.0</v>
      </c>
      <c r="H1221" s="47">
        <v>-89.089</v>
      </c>
    </row>
    <row r="1222">
      <c r="A1222" s="45" t="s">
        <v>1661</v>
      </c>
      <c r="B1222" s="46">
        <v>42238.0</v>
      </c>
      <c r="C1222" s="45" t="s">
        <v>1662</v>
      </c>
      <c r="D1222" s="45" t="s">
        <v>87</v>
      </c>
      <c r="E1222" s="45" t="s">
        <v>85</v>
      </c>
      <c r="F1222" s="47">
        <v>50.112</v>
      </c>
      <c r="G1222" s="47">
        <v>6.0</v>
      </c>
      <c r="H1222" s="47">
        <v>16.2864</v>
      </c>
    </row>
    <row r="1223">
      <c r="A1223" s="45" t="s">
        <v>1663</v>
      </c>
      <c r="B1223" s="46">
        <v>42082.0</v>
      </c>
      <c r="C1223" s="45" t="s">
        <v>1370</v>
      </c>
      <c r="D1223" s="45" t="s">
        <v>90</v>
      </c>
      <c r="E1223" s="45" t="s">
        <v>89</v>
      </c>
      <c r="F1223" s="47">
        <v>453.576</v>
      </c>
      <c r="G1223" s="47">
        <v>3.0</v>
      </c>
      <c r="H1223" s="47">
        <v>39.6879</v>
      </c>
    </row>
    <row r="1224">
      <c r="A1224" s="45" t="s">
        <v>1664</v>
      </c>
      <c r="B1224" s="46">
        <v>42071.0</v>
      </c>
      <c r="C1224" s="45" t="s">
        <v>1005</v>
      </c>
      <c r="D1224" s="45" t="s">
        <v>83</v>
      </c>
      <c r="E1224" s="45" t="s">
        <v>99</v>
      </c>
      <c r="F1224" s="47">
        <v>8.568</v>
      </c>
      <c r="G1224" s="47">
        <v>3.0</v>
      </c>
      <c r="H1224" s="47">
        <v>-14.5656</v>
      </c>
    </row>
    <row r="1225">
      <c r="A1225" s="45" t="s">
        <v>1665</v>
      </c>
      <c r="B1225" s="46">
        <v>42058.0</v>
      </c>
      <c r="C1225" s="45" t="s">
        <v>1196</v>
      </c>
      <c r="D1225" s="45" t="s">
        <v>90</v>
      </c>
      <c r="E1225" s="45" t="s">
        <v>85</v>
      </c>
      <c r="F1225" s="47">
        <v>26.88</v>
      </c>
      <c r="G1225" s="47">
        <v>6.0</v>
      </c>
      <c r="H1225" s="47">
        <v>6.72</v>
      </c>
    </row>
    <row r="1226">
      <c r="A1226" s="45" t="s">
        <v>1666</v>
      </c>
      <c r="B1226" s="46">
        <v>42307.0</v>
      </c>
      <c r="C1226" s="45" t="s">
        <v>1496</v>
      </c>
      <c r="D1226" s="45" t="s">
        <v>83</v>
      </c>
      <c r="E1226" s="45" t="s">
        <v>92</v>
      </c>
      <c r="F1226" s="47">
        <v>182.91</v>
      </c>
      <c r="G1226" s="47">
        <v>3.0</v>
      </c>
      <c r="H1226" s="47">
        <v>53.0439</v>
      </c>
    </row>
    <row r="1227">
      <c r="A1227" s="45" t="s">
        <v>1667</v>
      </c>
      <c r="B1227" s="46">
        <v>42057.0</v>
      </c>
      <c r="C1227" s="45" t="s">
        <v>1668</v>
      </c>
      <c r="D1227" s="45" t="s">
        <v>90</v>
      </c>
      <c r="E1227" s="45" t="s">
        <v>99</v>
      </c>
      <c r="F1227" s="47">
        <v>79.36</v>
      </c>
      <c r="G1227" s="47">
        <v>4.0</v>
      </c>
      <c r="H1227" s="47">
        <v>20.6336</v>
      </c>
    </row>
    <row r="1228">
      <c r="A1228" s="45" t="s">
        <v>1669</v>
      </c>
      <c r="B1228" s="46">
        <v>42287.0</v>
      </c>
      <c r="C1228" s="45" t="s">
        <v>1127</v>
      </c>
      <c r="D1228" s="45" t="s">
        <v>87</v>
      </c>
      <c r="E1228" s="45" t="s">
        <v>89</v>
      </c>
      <c r="F1228" s="47">
        <v>362.136</v>
      </c>
      <c r="G1228" s="47">
        <v>3.0</v>
      </c>
      <c r="H1228" s="47">
        <v>-54.3204</v>
      </c>
    </row>
    <row r="1229">
      <c r="A1229" s="45" t="s">
        <v>1670</v>
      </c>
      <c r="B1229" s="46">
        <v>42258.0</v>
      </c>
      <c r="C1229" s="45" t="s">
        <v>1671</v>
      </c>
      <c r="D1229" s="45" t="s">
        <v>87</v>
      </c>
      <c r="E1229" s="45" t="s">
        <v>85</v>
      </c>
      <c r="F1229" s="47">
        <v>210.68</v>
      </c>
      <c r="G1229" s="47">
        <v>2.0</v>
      </c>
      <c r="H1229" s="47">
        <v>50.5632</v>
      </c>
    </row>
    <row r="1230">
      <c r="A1230" s="45" t="s">
        <v>1672</v>
      </c>
      <c r="B1230" s="46">
        <v>42300.0</v>
      </c>
      <c r="C1230" s="45" t="s">
        <v>1673</v>
      </c>
      <c r="D1230" s="45" t="s">
        <v>83</v>
      </c>
      <c r="E1230" s="45" t="s">
        <v>89</v>
      </c>
      <c r="F1230" s="47">
        <v>148.32</v>
      </c>
      <c r="G1230" s="47">
        <v>9.0</v>
      </c>
      <c r="H1230" s="47">
        <v>63.7776</v>
      </c>
    </row>
    <row r="1231">
      <c r="A1231" s="45" t="s">
        <v>1674</v>
      </c>
      <c r="B1231" s="46">
        <v>42215.0</v>
      </c>
      <c r="C1231" s="45" t="s">
        <v>1675</v>
      </c>
      <c r="D1231" s="45" t="s">
        <v>87</v>
      </c>
      <c r="E1231" s="45" t="s">
        <v>99</v>
      </c>
      <c r="F1231" s="47">
        <v>61.792</v>
      </c>
      <c r="G1231" s="47">
        <v>4.0</v>
      </c>
      <c r="H1231" s="47">
        <v>6.1792</v>
      </c>
    </row>
    <row r="1232">
      <c r="A1232" s="45" t="s">
        <v>1676</v>
      </c>
      <c r="B1232" s="46">
        <v>42308.0</v>
      </c>
      <c r="C1232" s="45" t="s">
        <v>1677</v>
      </c>
      <c r="D1232" s="45" t="s">
        <v>83</v>
      </c>
      <c r="E1232" s="45" t="s">
        <v>85</v>
      </c>
      <c r="F1232" s="47">
        <v>2.78</v>
      </c>
      <c r="G1232" s="47">
        <v>2.0</v>
      </c>
      <c r="H1232" s="47">
        <v>0.7228</v>
      </c>
    </row>
    <row r="1233">
      <c r="A1233" s="45" t="s">
        <v>1678</v>
      </c>
      <c r="B1233" s="46">
        <v>42194.0</v>
      </c>
      <c r="C1233" s="45" t="s">
        <v>1524</v>
      </c>
      <c r="D1233" s="45" t="s">
        <v>83</v>
      </c>
      <c r="E1233" s="45" t="s">
        <v>85</v>
      </c>
      <c r="F1233" s="47">
        <v>15.8</v>
      </c>
      <c r="G1233" s="47">
        <v>4.0</v>
      </c>
      <c r="H1233" s="47">
        <v>5.056</v>
      </c>
    </row>
    <row r="1234">
      <c r="A1234" s="45" t="s">
        <v>1679</v>
      </c>
      <c r="B1234" s="46">
        <v>42038.0</v>
      </c>
      <c r="C1234" s="45" t="s">
        <v>1145</v>
      </c>
      <c r="D1234" s="45" t="s">
        <v>87</v>
      </c>
      <c r="E1234" s="45" t="s">
        <v>89</v>
      </c>
      <c r="F1234" s="47">
        <v>12.144</v>
      </c>
      <c r="G1234" s="47">
        <v>3.0</v>
      </c>
      <c r="H1234" s="47">
        <v>4.0986</v>
      </c>
    </row>
    <row r="1235">
      <c r="A1235" s="45" t="s">
        <v>1680</v>
      </c>
      <c r="B1235" s="46">
        <v>42266.0</v>
      </c>
      <c r="C1235" s="45" t="s">
        <v>1499</v>
      </c>
      <c r="D1235" s="45" t="s">
        <v>87</v>
      </c>
      <c r="E1235" s="45" t="s">
        <v>89</v>
      </c>
      <c r="F1235" s="47">
        <v>22.96</v>
      </c>
      <c r="G1235" s="47">
        <v>2.0</v>
      </c>
      <c r="H1235" s="47">
        <v>11.2504</v>
      </c>
    </row>
    <row r="1236">
      <c r="A1236" s="45" t="s">
        <v>1681</v>
      </c>
      <c r="B1236" s="46">
        <v>42257.0</v>
      </c>
      <c r="C1236" s="45" t="s">
        <v>1446</v>
      </c>
      <c r="D1236" s="45" t="s">
        <v>83</v>
      </c>
      <c r="E1236" s="45" t="s">
        <v>89</v>
      </c>
      <c r="F1236" s="47">
        <v>51.52</v>
      </c>
      <c r="G1236" s="47">
        <v>4.0</v>
      </c>
      <c r="H1236" s="47">
        <v>1.5456</v>
      </c>
    </row>
    <row r="1237">
      <c r="A1237" s="45" t="s">
        <v>1682</v>
      </c>
      <c r="B1237" s="46">
        <v>42149.0</v>
      </c>
      <c r="C1237" s="45" t="s">
        <v>1377</v>
      </c>
      <c r="D1237" s="45" t="s">
        <v>87</v>
      </c>
      <c r="E1237" s="45" t="s">
        <v>99</v>
      </c>
      <c r="F1237" s="47">
        <v>22.368</v>
      </c>
      <c r="G1237" s="47">
        <v>2.0</v>
      </c>
      <c r="H1237" s="47">
        <v>1.6776</v>
      </c>
    </row>
    <row r="1238">
      <c r="A1238" s="45" t="s">
        <v>1683</v>
      </c>
      <c r="B1238" s="46">
        <v>42090.0</v>
      </c>
      <c r="C1238" s="45" t="s">
        <v>1383</v>
      </c>
      <c r="D1238" s="45" t="s">
        <v>83</v>
      </c>
      <c r="E1238" s="45" t="s">
        <v>89</v>
      </c>
      <c r="F1238" s="47">
        <v>83.7</v>
      </c>
      <c r="G1238" s="47">
        <v>5.0</v>
      </c>
      <c r="H1238" s="47">
        <v>3.348</v>
      </c>
    </row>
    <row r="1239">
      <c r="A1239" s="45" t="s">
        <v>1684</v>
      </c>
      <c r="B1239" s="46">
        <v>42264.0</v>
      </c>
      <c r="C1239" s="45" t="s">
        <v>1685</v>
      </c>
      <c r="D1239" s="45" t="s">
        <v>90</v>
      </c>
      <c r="E1239" s="45" t="s">
        <v>89</v>
      </c>
      <c r="F1239" s="47">
        <v>32.4</v>
      </c>
      <c r="G1239" s="47">
        <v>5.0</v>
      </c>
      <c r="H1239" s="47">
        <v>15.552</v>
      </c>
    </row>
    <row r="1240">
      <c r="A1240" s="45" t="s">
        <v>1686</v>
      </c>
      <c r="B1240" s="46">
        <v>42173.0</v>
      </c>
      <c r="C1240" s="45" t="s">
        <v>1053</v>
      </c>
      <c r="D1240" s="45" t="s">
        <v>83</v>
      </c>
      <c r="E1240" s="45" t="s">
        <v>92</v>
      </c>
      <c r="F1240" s="47">
        <v>60.84</v>
      </c>
      <c r="G1240" s="47">
        <v>3.0</v>
      </c>
      <c r="H1240" s="47">
        <v>19.4688</v>
      </c>
    </row>
    <row r="1241">
      <c r="A1241" s="45" t="s">
        <v>1687</v>
      </c>
      <c r="B1241" s="46">
        <v>42229.0</v>
      </c>
      <c r="C1241" s="45" t="s">
        <v>1688</v>
      </c>
      <c r="D1241" s="45" t="s">
        <v>87</v>
      </c>
      <c r="E1241" s="45" t="s">
        <v>92</v>
      </c>
      <c r="F1241" s="47">
        <v>64.68</v>
      </c>
      <c r="G1241" s="47">
        <v>7.0</v>
      </c>
      <c r="H1241" s="47">
        <v>8.085</v>
      </c>
    </row>
    <row r="1242">
      <c r="A1242" s="45" t="s">
        <v>1689</v>
      </c>
      <c r="B1242" s="46">
        <v>42282.0</v>
      </c>
      <c r="C1242" s="45" t="s">
        <v>1628</v>
      </c>
      <c r="D1242" s="45" t="s">
        <v>83</v>
      </c>
      <c r="E1242" s="45" t="s">
        <v>89</v>
      </c>
      <c r="F1242" s="47">
        <v>66.294</v>
      </c>
      <c r="G1242" s="47">
        <v>1.0</v>
      </c>
      <c r="H1242" s="47">
        <v>-103.8606</v>
      </c>
    </row>
    <row r="1243">
      <c r="A1243" s="45" t="s">
        <v>1690</v>
      </c>
      <c r="B1243" s="46">
        <v>42107.0</v>
      </c>
      <c r="C1243" s="45" t="s">
        <v>1099</v>
      </c>
      <c r="D1243" s="45" t="s">
        <v>83</v>
      </c>
      <c r="E1243" s="45" t="s">
        <v>89</v>
      </c>
      <c r="F1243" s="47">
        <v>199.96</v>
      </c>
      <c r="G1243" s="47">
        <v>4.0</v>
      </c>
      <c r="H1243" s="47">
        <v>69.986</v>
      </c>
    </row>
    <row r="1244">
      <c r="A1244" s="45" t="s">
        <v>1691</v>
      </c>
      <c r="B1244" s="46">
        <v>42064.0</v>
      </c>
      <c r="C1244" s="45" t="s">
        <v>1580</v>
      </c>
      <c r="D1244" s="45" t="s">
        <v>83</v>
      </c>
      <c r="E1244" s="45" t="s">
        <v>85</v>
      </c>
      <c r="F1244" s="47">
        <v>3.552</v>
      </c>
      <c r="G1244" s="47">
        <v>2.0</v>
      </c>
      <c r="H1244" s="47">
        <v>0.444</v>
      </c>
    </row>
    <row r="1245">
      <c r="A1245" s="45" t="s">
        <v>1692</v>
      </c>
      <c r="B1245" s="46">
        <v>42091.0</v>
      </c>
      <c r="C1245" s="45" t="s">
        <v>993</v>
      </c>
      <c r="D1245" s="45" t="s">
        <v>83</v>
      </c>
      <c r="E1245" s="45" t="s">
        <v>85</v>
      </c>
      <c r="F1245" s="47">
        <v>22.92</v>
      </c>
      <c r="G1245" s="47">
        <v>3.0</v>
      </c>
      <c r="H1245" s="47">
        <v>11.2308</v>
      </c>
    </row>
    <row r="1246">
      <c r="A1246" s="45" t="s">
        <v>1693</v>
      </c>
      <c r="B1246" s="46">
        <v>42064.0</v>
      </c>
      <c r="C1246" s="45" t="s">
        <v>1694</v>
      </c>
      <c r="D1246" s="45" t="s">
        <v>87</v>
      </c>
      <c r="E1246" s="45" t="s">
        <v>99</v>
      </c>
      <c r="F1246" s="47">
        <v>55.328</v>
      </c>
      <c r="G1246" s="47">
        <v>2.0</v>
      </c>
      <c r="H1246" s="47">
        <v>6.2244</v>
      </c>
    </row>
    <row r="1247">
      <c r="A1247" s="45" t="s">
        <v>1695</v>
      </c>
      <c r="B1247" s="46">
        <v>42155.0</v>
      </c>
      <c r="C1247" s="45" t="s">
        <v>1696</v>
      </c>
      <c r="D1247" s="45" t="s">
        <v>90</v>
      </c>
      <c r="E1247" s="45" t="s">
        <v>85</v>
      </c>
      <c r="F1247" s="47">
        <v>22.2</v>
      </c>
      <c r="G1247" s="47">
        <v>6.0</v>
      </c>
      <c r="H1247" s="47">
        <v>9.102</v>
      </c>
    </row>
    <row r="1248">
      <c r="A1248" s="45" t="s">
        <v>1697</v>
      </c>
      <c r="B1248" s="46">
        <v>42107.0</v>
      </c>
      <c r="C1248" s="45" t="s">
        <v>1698</v>
      </c>
      <c r="D1248" s="45" t="s">
        <v>83</v>
      </c>
      <c r="E1248" s="45" t="s">
        <v>89</v>
      </c>
      <c r="F1248" s="47">
        <v>10.744</v>
      </c>
      <c r="G1248" s="47">
        <v>1.0</v>
      </c>
      <c r="H1248" s="47">
        <v>0.8058</v>
      </c>
    </row>
    <row r="1249">
      <c r="A1249" s="45" t="s">
        <v>1699</v>
      </c>
      <c r="B1249" s="46">
        <v>42253.0</v>
      </c>
      <c r="C1249" s="45" t="s">
        <v>1700</v>
      </c>
      <c r="D1249" s="45" t="s">
        <v>90</v>
      </c>
      <c r="E1249" s="45" t="s">
        <v>92</v>
      </c>
      <c r="F1249" s="47">
        <v>3.444</v>
      </c>
      <c r="G1249" s="47">
        <v>1.0</v>
      </c>
      <c r="H1249" s="47">
        <v>-2.5256</v>
      </c>
    </row>
    <row r="1250">
      <c r="A1250" s="45" t="s">
        <v>1701</v>
      </c>
      <c r="B1250" s="46">
        <v>42350.0</v>
      </c>
      <c r="C1250" s="45" t="s">
        <v>1076</v>
      </c>
      <c r="D1250" s="45" t="s">
        <v>83</v>
      </c>
      <c r="E1250" s="45" t="s">
        <v>89</v>
      </c>
      <c r="F1250" s="47">
        <v>166.5</v>
      </c>
      <c r="G1250" s="47">
        <v>3.0</v>
      </c>
      <c r="H1250" s="47">
        <v>21.645</v>
      </c>
    </row>
    <row r="1251">
      <c r="A1251" s="45" t="s">
        <v>1702</v>
      </c>
      <c r="B1251" s="46">
        <v>42349.0</v>
      </c>
      <c r="C1251" s="45" t="s">
        <v>1703</v>
      </c>
      <c r="D1251" s="45" t="s">
        <v>90</v>
      </c>
      <c r="E1251" s="45" t="s">
        <v>89</v>
      </c>
      <c r="F1251" s="47">
        <v>110.528</v>
      </c>
      <c r="G1251" s="47">
        <v>4.0</v>
      </c>
      <c r="H1251" s="47">
        <v>38.6848</v>
      </c>
    </row>
    <row r="1252">
      <c r="A1252" s="45" t="s">
        <v>1704</v>
      </c>
      <c r="B1252" s="46">
        <v>42355.0</v>
      </c>
      <c r="C1252" s="45" t="s">
        <v>1705</v>
      </c>
      <c r="D1252" s="45" t="s">
        <v>83</v>
      </c>
      <c r="E1252" s="45" t="s">
        <v>89</v>
      </c>
      <c r="F1252" s="47">
        <v>204.85</v>
      </c>
      <c r="G1252" s="47">
        <v>5.0</v>
      </c>
      <c r="H1252" s="47">
        <v>53.261</v>
      </c>
    </row>
    <row r="1253">
      <c r="A1253" s="45" t="s">
        <v>1706</v>
      </c>
      <c r="B1253" s="46">
        <v>42104.0</v>
      </c>
      <c r="C1253" s="45" t="s">
        <v>1707</v>
      </c>
      <c r="D1253" s="45" t="s">
        <v>90</v>
      </c>
      <c r="E1253" s="45" t="s">
        <v>85</v>
      </c>
      <c r="F1253" s="47">
        <v>142.04</v>
      </c>
      <c r="G1253" s="47">
        <v>4.0</v>
      </c>
      <c r="H1253" s="47">
        <v>38.3508</v>
      </c>
    </row>
    <row r="1254">
      <c r="A1254" s="45" t="s">
        <v>1708</v>
      </c>
      <c r="B1254" s="46">
        <v>42079.0</v>
      </c>
      <c r="C1254" s="45" t="s">
        <v>1486</v>
      </c>
      <c r="D1254" s="45" t="s">
        <v>83</v>
      </c>
      <c r="E1254" s="45" t="s">
        <v>92</v>
      </c>
      <c r="F1254" s="47">
        <v>491.55</v>
      </c>
      <c r="G1254" s="47">
        <v>5.0</v>
      </c>
      <c r="H1254" s="47">
        <v>240.8595</v>
      </c>
    </row>
    <row r="1255">
      <c r="A1255" s="45" t="s">
        <v>1709</v>
      </c>
      <c r="B1255" s="46">
        <v>42287.0</v>
      </c>
      <c r="C1255" s="45" t="s">
        <v>1710</v>
      </c>
      <c r="D1255" s="45" t="s">
        <v>83</v>
      </c>
      <c r="E1255" s="45" t="s">
        <v>92</v>
      </c>
      <c r="F1255" s="47">
        <v>1801.632</v>
      </c>
      <c r="G1255" s="47">
        <v>6.0</v>
      </c>
      <c r="H1255" s="47">
        <v>-337.806</v>
      </c>
    </row>
    <row r="1256">
      <c r="A1256" s="45" t="s">
        <v>1711</v>
      </c>
      <c r="B1256" s="46">
        <v>42289.0</v>
      </c>
      <c r="C1256" s="45" t="s">
        <v>1254</v>
      </c>
      <c r="D1256" s="45" t="s">
        <v>83</v>
      </c>
      <c r="E1256" s="45" t="s">
        <v>99</v>
      </c>
      <c r="F1256" s="47">
        <v>135.72</v>
      </c>
      <c r="G1256" s="47">
        <v>3.0</v>
      </c>
      <c r="H1256" s="47">
        <v>35.2872</v>
      </c>
    </row>
    <row r="1257">
      <c r="A1257" s="45" t="s">
        <v>1712</v>
      </c>
      <c r="B1257" s="46">
        <v>42365.0</v>
      </c>
      <c r="C1257" s="45" t="s">
        <v>1713</v>
      </c>
      <c r="D1257" s="45" t="s">
        <v>83</v>
      </c>
      <c r="E1257" s="45" t="s">
        <v>92</v>
      </c>
      <c r="F1257" s="47">
        <v>105.42</v>
      </c>
      <c r="G1257" s="47">
        <v>2.0</v>
      </c>
      <c r="H1257" s="47">
        <v>51.6558</v>
      </c>
    </row>
    <row r="1258">
      <c r="A1258" s="45" t="s">
        <v>1714</v>
      </c>
      <c r="B1258" s="46">
        <v>42281.0</v>
      </c>
      <c r="C1258" s="45" t="s">
        <v>1611</v>
      </c>
      <c r="D1258" s="45" t="s">
        <v>90</v>
      </c>
      <c r="E1258" s="45" t="s">
        <v>85</v>
      </c>
      <c r="F1258" s="47">
        <v>64.944</v>
      </c>
      <c r="G1258" s="47">
        <v>3.0</v>
      </c>
      <c r="H1258" s="47">
        <v>6.4944</v>
      </c>
    </row>
    <row r="1259">
      <c r="A1259" s="45" t="s">
        <v>1715</v>
      </c>
      <c r="B1259" s="46">
        <v>42345.0</v>
      </c>
      <c r="C1259" s="45" t="s">
        <v>1258</v>
      </c>
      <c r="D1259" s="45" t="s">
        <v>83</v>
      </c>
      <c r="E1259" s="45" t="s">
        <v>92</v>
      </c>
      <c r="F1259" s="47">
        <v>152.94</v>
      </c>
      <c r="G1259" s="47">
        <v>3.0</v>
      </c>
      <c r="H1259" s="47">
        <v>41.2938</v>
      </c>
    </row>
    <row r="1260">
      <c r="A1260" s="45" t="s">
        <v>1716</v>
      </c>
      <c r="B1260" s="46">
        <v>42315.0</v>
      </c>
      <c r="C1260" s="45" t="s">
        <v>997</v>
      </c>
      <c r="D1260" s="45" t="s">
        <v>87</v>
      </c>
      <c r="E1260" s="45" t="s">
        <v>85</v>
      </c>
      <c r="F1260" s="47">
        <v>24.4</v>
      </c>
      <c r="G1260" s="47">
        <v>2.0</v>
      </c>
      <c r="H1260" s="47">
        <v>7.93</v>
      </c>
    </row>
    <row r="1261">
      <c r="A1261" s="45" t="s">
        <v>1717</v>
      </c>
      <c r="B1261" s="46">
        <v>42343.0</v>
      </c>
      <c r="C1261" s="45" t="s">
        <v>1718</v>
      </c>
      <c r="D1261" s="45" t="s">
        <v>90</v>
      </c>
      <c r="E1261" s="45" t="s">
        <v>99</v>
      </c>
      <c r="F1261" s="47">
        <v>152.8</v>
      </c>
      <c r="G1261" s="47">
        <v>5.0</v>
      </c>
      <c r="H1261" s="47">
        <v>76.4</v>
      </c>
    </row>
    <row r="1262">
      <c r="A1262" s="45" t="s">
        <v>1719</v>
      </c>
      <c r="B1262" s="46">
        <v>42269.0</v>
      </c>
      <c r="C1262" s="45" t="s">
        <v>1507</v>
      </c>
      <c r="D1262" s="45" t="s">
        <v>90</v>
      </c>
      <c r="E1262" s="45" t="s">
        <v>92</v>
      </c>
      <c r="F1262" s="47">
        <v>32.4</v>
      </c>
      <c r="G1262" s="47">
        <v>5.0</v>
      </c>
      <c r="H1262" s="47">
        <v>15.552</v>
      </c>
    </row>
    <row r="1263">
      <c r="A1263" s="45" t="s">
        <v>1720</v>
      </c>
      <c r="B1263" s="46">
        <v>42152.0</v>
      </c>
      <c r="C1263" s="45" t="s">
        <v>1721</v>
      </c>
      <c r="D1263" s="45" t="s">
        <v>83</v>
      </c>
      <c r="E1263" s="45" t="s">
        <v>85</v>
      </c>
      <c r="F1263" s="47">
        <v>45.99</v>
      </c>
      <c r="G1263" s="47">
        <v>1.0</v>
      </c>
      <c r="H1263" s="47">
        <v>13.3371</v>
      </c>
    </row>
    <row r="1264">
      <c r="A1264" s="45" t="s">
        <v>1722</v>
      </c>
      <c r="B1264" s="46">
        <v>42124.0</v>
      </c>
      <c r="C1264" s="45" t="s">
        <v>1723</v>
      </c>
      <c r="D1264" s="45" t="s">
        <v>83</v>
      </c>
      <c r="E1264" s="45" t="s">
        <v>85</v>
      </c>
      <c r="F1264" s="47">
        <v>1022.97</v>
      </c>
      <c r="G1264" s="47">
        <v>5.0</v>
      </c>
      <c r="H1264" s="47">
        <v>-255.7425</v>
      </c>
    </row>
    <row r="1265">
      <c r="A1265" s="45" t="s">
        <v>1724</v>
      </c>
      <c r="B1265" s="46">
        <v>42222.0</v>
      </c>
      <c r="C1265" s="45" t="s">
        <v>1725</v>
      </c>
      <c r="D1265" s="45" t="s">
        <v>87</v>
      </c>
      <c r="E1265" s="45" t="s">
        <v>99</v>
      </c>
      <c r="F1265" s="47">
        <v>35.52</v>
      </c>
      <c r="G1265" s="47">
        <v>3.0</v>
      </c>
      <c r="H1265" s="47">
        <v>13.32</v>
      </c>
    </row>
    <row r="1266">
      <c r="A1266" s="45" t="s">
        <v>1726</v>
      </c>
      <c r="B1266" s="46">
        <v>42345.0</v>
      </c>
      <c r="C1266" s="45" t="s">
        <v>1488</v>
      </c>
      <c r="D1266" s="45" t="s">
        <v>83</v>
      </c>
      <c r="E1266" s="45" t="s">
        <v>89</v>
      </c>
      <c r="F1266" s="47">
        <v>79.92</v>
      </c>
      <c r="G1266" s="47">
        <v>4.0</v>
      </c>
      <c r="H1266" s="47">
        <v>28.7712</v>
      </c>
    </row>
    <row r="1267">
      <c r="A1267" s="45" t="s">
        <v>1727</v>
      </c>
      <c r="B1267" s="46">
        <v>42194.0</v>
      </c>
      <c r="C1267" s="45" t="s">
        <v>1342</v>
      </c>
      <c r="D1267" s="45" t="s">
        <v>83</v>
      </c>
      <c r="E1267" s="45" t="s">
        <v>85</v>
      </c>
      <c r="F1267" s="47">
        <v>269.982</v>
      </c>
      <c r="G1267" s="47">
        <v>3.0</v>
      </c>
      <c r="H1267" s="47">
        <v>40.4973</v>
      </c>
    </row>
    <row r="1268">
      <c r="A1268" s="45" t="s">
        <v>1728</v>
      </c>
      <c r="B1268" s="46">
        <v>42091.0</v>
      </c>
      <c r="C1268" s="45" t="s">
        <v>1729</v>
      </c>
      <c r="D1268" s="45" t="s">
        <v>83</v>
      </c>
      <c r="E1268" s="45" t="s">
        <v>85</v>
      </c>
      <c r="F1268" s="47">
        <v>15.552</v>
      </c>
      <c r="G1268" s="47">
        <v>3.0</v>
      </c>
      <c r="H1268" s="47">
        <v>5.4432</v>
      </c>
    </row>
    <row r="1269">
      <c r="A1269" s="45" t="s">
        <v>1730</v>
      </c>
      <c r="B1269" s="46">
        <v>42044.0</v>
      </c>
      <c r="C1269" s="45" t="s">
        <v>1125</v>
      </c>
      <c r="D1269" s="45" t="s">
        <v>87</v>
      </c>
      <c r="E1269" s="45" t="s">
        <v>99</v>
      </c>
      <c r="F1269" s="47">
        <v>40.096</v>
      </c>
      <c r="G1269" s="47">
        <v>4.0</v>
      </c>
      <c r="H1269" s="47">
        <v>13.5324</v>
      </c>
    </row>
    <row r="1270">
      <c r="A1270" s="45" t="s">
        <v>1731</v>
      </c>
      <c r="B1270" s="46">
        <v>42266.0</v>
      </c>
      <c r="C1270" s="45" t="s">
        <v>1732</v>
      </c>
      <c r="D1270" s="45" t="s">
        <v>83</v>
      </c>
      <c r="E1270" s="45" t="s">
        <v>85</v>
      </c>
      <c r="F1270" s="47">
        <v>279.86</v>
      </c>
      <c r="G1270" s="47">
        <v>14.0</v>
      </c>
      <c r="H1270" s="47">
        <v>134.3328</v>
      </c>
    </row>
    <row r="1271">
      <c r="A1271" s="45" t="s">
        <v>1733</v>
      </c>
      <c r="B1271" s="46">
        <v>42252.0</v>
      </c>
      <c r="C1271" s="45" t="s">
        <v>1734</v>
      </c>
      <c r="D1271" s="45" t="s">
        <v>90</v>
      </c>
      <c r="E1271" s="45" t="s">
        <v>92</v>
      </c>
      <c r="F1271" s="47">
        <v>67.96</v>
      </c>
      <c r="G1271" s="47">
        <v>4.0</v>
      </c>
      <c r="H1271" s="47">
        <v>12.2328</v>
      </c>
    </row>
    <row r="1272">
      <c r="A1272" s="45" t="s">
        <v>1735</v>
      </c>
      <c r="B1272" s="46">
        <v>42362.0</v>
      </c>
      <c r="C1272" s="45" t="s">
        <v>1174</v>
      </c>
      <c r="D1272" s="45" t="s">
        <v>87</v>
      </c>
      <c r="E1272" s="45" t="s">
        <v>89</v>
      </c>
      <c r="F1272" s="47">
        <v>883.84</v>
      </c>
      <c r="G1272" s="47">
        <v>4.0</v>
      </c>
      <c r="H1272" s="47">
        <v>99.432</v>
      </c>
    </row>
    <row r="1273">
      <c r="A1273" s="45" t="s">
        <v>1736</v>
      </c>
      <c r="B1273" s="46">
        <v>42332.0</v>
      </c>
      <c r="C1273" s="45" t="s">
        <v>1737</v>
      </c>
      <c r="D1273" s="45" t="s">
        <v>83</v>
      </c>
      <c r="E1273" s="45" t="s">
        <v>89</v>
      </c>
      <c r="F1273" s="47">
        <v>13.98</v>
      </c>
      <c r="G1273" s="47">
        <v>2.0</v>
      </c>
      <c r="H1273" s="47">
        <v>6.1512</v>
      </c>
    </row>
    <row r="1274">
      <c r="A1274" s="45" t="s">
        <v>1738</v>
      </c>
      <c r="B1274" s="46">
        <v>42368.0</v>
      </c>
      <c r="C1274" s="45" t="s">
        <v>1739</v>
      </c>
      <c r="D1274" s="45" t="s">
        <v>83</v>
      </c>
      <c r="E1274" s="45" t="s">
        <v>89</v>
      </c>
      <c r="F1274" s="47">
        <v>68.52</v>
      </c>
      <c r="G1274" s="47">
        <v>3.0</v>
      </c>
      <c r="H1274" s="47">
        <v>31.5192</v>
      </c>
    </row>
    <row r="1275">
      <c r="A1275" s="45" t="s">
        <v>1740</v>
      </c>
      <c r="B1275" s="46">
        <v>42346.0</v>
      </c>
      <c r="C1275" s="45" t="s">
        <v>1741</v>
      </c>
      <c r="D1275" s="45" t="s">
        <v>90</v>
      </c>
      <c r="E1275" s="45" t="s">
        <v>99</v>
      </c>
      <c r="F1275" s="47">
        <v>360.712</v>
      </c>
      <c r="G1275" s="47">
        <v>11.0</v>
      </c>
      <c r="H1275" s="47">
        <v>130.7581</v>
      </c>
    </row>
    <row r="1276">
      <c r="A1276" s="45" t="s">
        <v>1742</v>
      </c>
      <c r="B1276" s="46">
        <v>42324.0</v>
      </c>
      <c r="C1276" s="45" t="s">
        <v>1743</v>
      </c>
      <c r="D1276" s="45" t="s">
        <v>90</v>
      </c>
      <c r="E1276" s="45" t="s">
        <v>99</v>
      </c>
      <c r="F1276" s="47">
        <v>179.82</v>
      </c>
      <c r="G1276" s="47">
        <v>9.0</v>
      </c>
      <c r="H1276" s="47">
        <v>84.5154</v>
      </c>
    </row>
    <row r="1277">
      <c r="A1277" s="45" t="s">
        <v>1744</v>
      </c>
      <c r="B1277" s="46">
        <v>42135.0</v>
      </c>
      <c r="C1277" s="45" t="s">
        <v>1745</v>
      </c>
      <c r="D1277" s="45" t="s">
        <v>90</v>
      </c>
      <c r="E1277" s="45" t="s">
        <v>89</v>
      </c>
      <c r="F1277" s="47">
        <v>191.968</v>
      </c>
      <c r="G1277" s="47">
        <v>7.0</v>
      </c>
      <c r="H1277" s="47">
        <v>16.7972</v>
      </c>
    </row>
    <row r="1278">
      <c r="A1278" s="45" t="s">
        <v>1746</v>
      </c>
      <c r="B1278" s="46">
        <v>42349.0</v>
      </c>
      <c r="C1278" s="45" t="s">
        <v>1747</v>
      </c>
      <c r="D1278" s="45" t="s">
        <v>83</v>
      </c>
      <c r="E1278" s="45" t="s">
        <v>99</v>
      </c>
      <c r="F1278" s="47">
        <v>175.23</v>
      </c>
      <c r="G1278" s="47">
        <v>11.0</v>
      </c>
      <c r="H1278" s="47">
        <v>61.3305</v>
      </c>
    </row>
    <row r="1279">
      <c r="A1279" s="45" t="s">
        <v>1748</v>
      </c>
      <c r="B1279" s="46">
        <v>42167.0</v>
      </c>
      <c r="C1279" s="45" t="s">
        <v>1749</v>
      </c>
      <c r="D1279" s="45" t="s">
        <v>90</v>
      </c>
      <c r="E1279" s="45" t="s">
        <v>99</v>
      </c>
      <c r="F1279" s="47">
        <v>24.56</v>
      </c>
      <c r="G1279" s="47">
        <v>2.0</v>
      </c>
      <c r="H1279" s="47">
        <v>6.8768</v>
      </c>
    </row>
    <row r="1280">
      <c r="A1280" s="45" t="s">
        <v>1750</v>
      </c>
      <c r="B1280" s="46">
        <v>42321.0</v>
      </c>
      <c r="C1280" s="45" t="s">
        <v>1256</v>
      </c>
      <c r="D1280" s="45" t="s">
        <v>83</v>
      </c>
      <c r="E1280" s="45" t="s">
        <v>92</v>
      </c>
      <c r="F1280" s="47">
        <v>121.104</v>
      </c>
      <c r="G1280" s="47">
        <v>6.0</v>
      </c>
      <c r="H1280" s="47">
        <v>-100.92</v>
      </c>
    </row>
    <row r="1281">
      <c r="A1281" s="45" t="s">
        <v>1751</v>
      </c>
      <c r="B1281" s="46">
        <v>42336.0</v>
      </c>
      <c r="C1281" s="45" t="s">
        <v>1752</v>
      </c>
      <c r="D1281" s="45" t="s">
        <v>83</v>
      </c>
      <c r="E1281" s="45" t="s">
        <v>85</v>
      </c>
      <c r="F1281" s="47">
        <v>322.59</v>
      </c>
      <c r="G1281" s="47">
        <v>3.0</v>
      </c>
      <c r="H1281" s="47">
        <v>64.518</v>
      </c>
    </row>
    <row r="1282">
      <c r="A1282" s="45" t="s">
        <v>1753</v>
      </c>
      <c r="B1282" s="46">
        <v>42155.0</v>
      </c>
      <c r="C1282" s="45" t="s">
        <v>1754</v>
      </c>
      <c r="D1282" s="45" t="s">
        <v>83</v>
      </c>
      <c r="E1282" s="45" t="s">
        <v>92</v>
      </c>
      <c r="F1282" s="47">
        <v>10.272</v>
      </c>
      <c r="G1282" s="47">
        <v>3.0</v>
      </c>
      <c r="H1282" s="47">
        <v>1.1556</v>
      </c>
    </row>
    <row r="1283">
      <c r="A1283" s="45" t="s">
        <v>1755</v>
      </c>
      <c r="B1283" s="46">
        <v>42096.0</v>
      </c>
      <c r="C1283" s="45" t="s">
        <v>1756</v>
      </c>
      <c r="D1283" s="45" t="s">
        <v>87</v>
      </c>
      <c r="E1283" s="45" t="s">
        <v>99</v>
      </c>
      <c r="F1283" s="47">
        <v>9.156</v>
      </c>
      <c r="G1283" s="47">
        <v>3.0</v>
      </c>
      <c r="H1283" s="47">
        <v>-13.734</v>
      </c>
    </row>
    <row r="1284">
      <c r="A1284" s="45" t="s">
        <v>1757</v>
      </c>
      <c r="B1284" s="46">
        <v>42328.0</v>
      </c>
      <c r="C1284" s="45" t="s">
        <v>1422</v>
      </c>
      <c r="D1284" s="45" t="s">
        <v>87</v>
      </c>
      <c r="E1284" s="45" t="s">
        <v>89</v>
      </c>
      <c r="F1284" s="47">
        <v>89.696</v>
      </c>
      <c r="G1284" s="47">
        <v>4.0</v>
      </c>
      <c r="H1284" s="47">
        <v>33.636</v>
      </c>
    </row>
    <row r="1285">
      <c r="A1285" s="45" t="s">
        <v>1758</v>
      </c>
      <c r="B1285" s="46">
        <v>42196.0</v>
      </c>
      <c r="C1285" s="45" t="s">
        <v>1759</v>
      </c>
      <c r="D1285" s="45" t="s">
        <v>87</v>
      </c>
      <c r="E1285" s="45" t="s">
        <v>85</v>
      </c>
      <c r="F1285" s="47">
        <v>199.836</v>
      </c>
      <c r="G1285" s="47">
        <v>4.0</v>
      </c>
      <c r="H1285" s="47">
        <v>-37.1124</v>
      </c>
    </row>
    <row r="1286">
      <c r="A1286" s="45" t="s">
        <v>1760</v>
      </c>
      <c r="B1286" s="46">
        <v>42257.0</v>
      </c>
      <c r="C1286" s="45" t="s">
        <v>1761</v>
      </c>
      <c r="D1286" s="45" t="s">
        <v>83</v>
      </c>
      <c r="E1286" s="45" t="s">
        <v>85</v>
      </c>
      <c r="F1286" s="47">
        <v>6.08</v>
      </c>
      <c r="G1286" s="47">
        <v>2.0</v>
      </c>
      <c r="H1286" s="47">
        <v>2.0672</v>
      </c>
    </row>
    <row r="1287">
      <c r="A1287" s="45" t="s">
        <v>1762</v>
      </c>
      <c r="B1287" s="46">
        <v>42344.0</v>
      </c>
      <c r="C1287" s="45" t="s">
        <v>971</v>
      </c>
      <c r="D1287" s="45" t="s">
        <v>87</v>
      </c>
      <c r="E1287" s="45" t="s">
        <v>89</v>
      </c>
      <c r="F1287" s="47">
        <v>8.96</v>
      </c>
      <c r="G1287" s="47">
        <v>2.0</v>
      </c>
      <c r="H1287" s="47">
        <v>4.3904</v>
      </c>
    </row>
    <row r="1288">
      <c r="A1288" s="45" t="s">
        <v>1763</v>
      </c>
      <c r="B1288" s="46">
        <v>42260.0</v>
      </c>
      <c r="C1288" s="45" t="s">
        <v>1303</v>
      </c>
      <c r="D1288" s="45" t="s">
        <v>83</v>
      </c>
      <c r="E1288" s="45" t="s">
        <v>99</v>
      </c>
      <c r="F1288" s="47">
        <v>7.824</v>
      </c>
      <c r="G1288" s="47">
        <v>1.0</v>
      </c>
      <c r="H1288" s="47">
        <v>2.934</v>
      </c>
    </row>
    <row r="1289">
      <c r="A1289" s="45" t="s">
        <v>1764</v>
      </c>
      <c r="B1289" s="46">
        <v>42211.0</v>
      </c>
      <c r="C1289" s="45" t="s">
        <v>1178</v>
      </c>
      <c r="D1289" s="45" t="s">
        <v>83</v>
      </c>
      <c r="E1289" s="45" t="s">
        <v>89</v>
      </c>
      <c r="F1289" s="47">
        <v>167.86</v>
      </c>
      <c r="G1289" s="47">
        <v>2.0</v>
      </c>
      <c r="H1289" s="47">
        <v>78.8942</v>
      </c>
    </row>
    <row r="1290">
      <c r="A1290" s="45" t="s">
        <v>1765</v>
      </c>
      <c r="B1290" s="46">
        <v>42132.0</v>
      </c>
      <c r="C1290" s="45" t="s">
        <v>1254</v>
      </c>
      <c r="D1290" s="45" t="s">
        <v>83</v>
      </c>
      <c r="E1290" s="45" t="s">
        <v>99</v>
      </c>
      <c r="F1290" s="47">
        <v>43.98</v>
      </c>
      <c r="G1290" s="47">
        <v>2.0</v>
      </c>
      <c r="H1290" s="47">
        <v>21.99</v>
      </c>
    </row>
    <row r="1291">
      <c r="A1291" s="45" t="s">
        <v>1766</v>
      </c>
      <c r="B1291" s="46">
        <v>42147.0</v>
      </c>
      <c r="C1291" s="45" t="s">
        <v>1767</v>
      </c>
      <c r="D1291" s="45" t="s">
        <v>90</v>
      </c>
      <c r="E1291" s="45" t="s">
        <v>99</v>
      </c>
      <c r="F1291" s="47">
        <v>850.5</v>
      </c>
      <c r="G1291" s="47">
        <v>5.0</v>
      </c>
      <c r="H1291" s="47">
        <v>245.7</v>
      </c>
    </row>
    <row r="1292">
      <c r="A1292" s="45" t="s">
        <v>1768</v>
      </c>
      <c r="B1292" s="46">
        <v>42041.0</v>
      </c>
      <c r="C1292" s="45" t="s">
        <v>1769</v>
      </c>
      <c r="D1292" s="45" t="s">
        <v>83</v>
      </c>
      <c r="E1292" s="45" t="s">
        <v>99</v>
      </c>
      <c r="F1292" s="47">
        <v>2.934</v>
      </c>
      <c r="G1292" s="47">
        <v>3.0</v>
      </c>
      <c r="H1292" s="47">
        <v>-4.9878</v>
      </c>
    </row>
    <row r="1293">
      <c r="A1293" s="45" t="s">
        <v>1770</v>
      </c>
      <c r="B1293" s="46">
        <v>42358.0</v>
      </c>
      <c r="C1293" s="45" t="s">
        <v>1771</v>
      </c>
      <c r="D1293" s="45" t="s">
        <v>90</v>
      </c>
      <c r="E1293" s="45" t="s">
        <v>99</v>
      </c>
      <c r="F1293" s="47">
        <v>100.8</v>
      </c>
      <c r="G1293" s="47">
        <v>2.0</v>
      </c>
      <c r="H1293" s="47">
        <v>21.42</v>
      </c>
    </row>
    <row r="1294">
      <c r="A1294" s="45" t="s">
        <v>1772</v>
      </c>
      <c r="B1294" s="46">
        <v>42094.0</v>
      </c>
      <c r="C1294" s="45" t="s">
        <v>1218</v>
      </c>
      <c r="D1294" s="45" t="s">
        <v>87</v>
      </c>
      <c r="E1294" s="45" t="s">
        <v>92</v>
      </c>
      <c r="F1294" s="47">
        <v>79.96</v>
      </c>
      <c r="G1294" s="47">
        <v>5.0</v>
      </c>
      <c r="H1294" s="47">
        <v>27.986</v>
      </c>
    </row>
    <row r="1295">
      <c r="A1295" s="45" t="s">
        <v>1773</v>
      </c>
      <c r="B1295" s="46">
        <v>42339.0</v>
      </c>
      <c r="C1295" s="45" t="s">
        <v>1734</v>
      </c>
      <c r="D1295" s="45" t="s">
        <v>90</v>
      </c>
      <c r="E1295" s="45" t="s">
        <v>89</v>
      </c>
      <c r="F1295" s="47">
        <v>2003.92</v>
      </c>
      <c r="G1295" s="47">
        <v>5.0</v>
      </c>
      <c r="H1295" s="47">
        <v>125.245</v>
      </c>
    </row>
    <row r="1296">
      <c r="A1296" s="45" t="s">
        <v>1774</v>
      </c>
      <c r="B1296" s="46">
        <v>42353.0</v>
      </c>
      <c r="C1296" s="45" t="s">
        <v>1703</v>
      </c>
      <c r="D1296" s="45" t="s">
        <v>90</v>
      </c>
      <c r="E1296" s="45" t="s">
        <v>85</v>
      </c>
      <c r="F1296" s="47">
        <v>3.28</v>
      </c>
      <c r="G1296" s="47">
        <v>1.0</v>
      </c>
      <c r="H1296" s="47">
        <v>1.4104</v>
      </c>
    </row>
    <row r="1297">
      <c r="A1297" s="45" t="s">
        <v>1775</v>
      </c>
      <c r="B1297" s="46">
        <v>42168.0</v>
      </c>
      <c r="C1297" s="45" t="s">
        <v>1323</v>
      </c>
      <c r="D1297" s="45" t="s">
        <v>87</v>
      </c>
      <c r="E1297" s="45" t="s">
        <v>92</v>
      </c>
      <c r="F1297" s="47">
        <v>6.48</v>
      </c>
      <c r="G1297" s="47">
        <v>1.0</v>
      </c>
      <c r="H1297" s="47">
        <v>3.1104</v>
      </c>
    </row>
    <row r="1298">
      <c r="A1298" s="45" t="s">
        <v>1776</v>
      </c>
      <c r="B1298" s="46">
        <v>42120.0</v>
      </c>
      <c r="C1298" s="45" t="s">
        <v>1097</v>
      </c>
      <c r="D1298" s="45" t="s">
        <v>87</v>
      </c>
      <c r="E1298" s="45" t="s">
        <v>89</v>
      </c>
      <c r="F1298" s="47">
        <v>63.936</v>
      </c>
      <c r="G1298" s="47">
        <v>3.0</v>
      </c>
      <c r="H1298" s="47">
        <v>6.3936</v>
      </c>
    </row>
    <row r="1299">
      <c r="A1299" s="45" t="s">
        <v>1777</v>
      </c>
      <c r="B1299" s="46">
        <v>42131.0</v>
      </c>
      <c r="C1299" s="45" t="s">
        <v>1778</v>
      </c>
      <c r="D1299" s="45" t="s">
        <v>83</v>
      </c>
      <c r="E1299" s="45" t="s">
        <v>99</v>
      </c>
      <c r="F1299" s="47">
        <v>244.006</v>
      </c>
      <c r="G1299" s="47">
        <v>2.0</v>
      </c>
      <c r="H1299" s="47">
        <v>-31.3722</v>
      </c>
    </row>
    <row r="1300">
      <c r="A1300" s="45" t="s">
        <v>1779</v>
      </c>
      <c r="B1300" s="46">
        <v>42017.0</v>
      </c>
      <c r="C1300" s="45" t="s">
        <v>1780</v>
      </c>
      <c r="D1300" s="45" t="s">
        <v>83</v>
      </c>
      <c r="E1300" s="45" t="s">
        <v>89</v>
      </c>
      <c r="F1300" s="47">
        <v>70.008</v>
      </c>
      <c r="G1300" s="47">
        <v>3.0</v>
      </c>
      <c r="H1300" s="47">
        <v>24.5028</v>
      </c>
    </row>
    <row r="1301">
      <c r="A1301" s="45" t="s">
        <v>1781</v>
      </c>
      <c r="B1301" s="46">
        <v>42266.0</v>
      </c>
      <c r="C1301" s="45" t="s">
        <v>1782</v>
      </c>
      <c r="D1301" s="45" t="s">
        <v>90</v>
      </c>
      <c r="E1301" s="45" t="s">
        <v>89</v>
      </c>
      <c r="F1301" s="47">
        <v>8.4</v>
      </c>
      <c r="G1301" s="47">
        <v>5.0</v>
      </c>
      <c r="H1301" s="47">
        <v>2.184</v>
      </c>
    </row>
    <row r="1302">
      <c r="A1302" s="45" t="s">
        <v>1783</v>
      </c>
      <c r="B1302" s="46">
        <v>42330.0</v>
      </c>
      <c r="C1302" s="45" t="s">
        <v>1027</v>
      </c>
      <c r="D1302" s="45" t="s">
        <v>83</v>
      </c>
      <c r="E1302" s="45" t="s">
        <v>89</v>
      </c>
      <c r="F1302" s="47">
        <v>37.94</v>
      </c>
      <c r="G1302" s="47">
        <v>2.0</v>
      </c>
      <c r="H1302" s="47">
        <v>18.2112</v>
      </c>
    </row>
    <row r="1303">
      <c r="A1303" s="45" t="s">
        <v>1784</v>
      </c>
      <c r="B1303" s="46">
        <v>42180.0</v>
      </c>
      <c r="C1303" s="45" t="s">
        <v>1785</v>
      </c>
      <c r="D1303" s="45" t="s">
        <v>83</v>
      </c>
      <c r="E1303" s="45" t="s">
        <v>89</v>
      </c>
      <c r="F1303" s="47">
        <v>204.85</v>
      </c>
      <c r="G1303" s="47">
        <v>5.0</v>
      </c>
      <c r="H1303" s="47">
        <v>57.358</v>
      </c>
    </row>
    <row r="1304">
      <c r="A1304" s="45" t="s">
        <v>1786</v>
      </c>
      <c r="B1304" s="46">
        <v>42322.0</v>
      </c>
      <c r="C1304" s="45" t="s">
        <v>1787</v>
      </c>
      <c r="D1304" s="45" t="s">
        <v>87</v>
      </c>
      <c r="E1304" s="45" t="s">
        <v>85</v>
      </c>
      <c r="F1304" s="47">
        <v>37.6</v>
      </c>
      <c r="G1304" s="47">
        <v>2.0</v>
      </c>
      <c r="H1304" s="47">
        <v>2.256</v>
      </c>
    </row>
    <row r="1305">
      <c r="A1305" s="45" t="s">
        <v>1788</v>
      </c>
      <c r="B1305" s="46">
        <v>42338.0</v>
      </c>
      <c r="C1305" s="45" t="s">
        <v>1789</v>
      </c>
      <c r="D1305" s="45" t="s">
        <v>83</v>
      </c>
      <c r="E1305" s="45" t="s">
        <v>85</v>
      </c>
      <c r="F1305" s="47">
        <v>23.66</v>
      </c>
      <c r="G1305" s="47">
        <v>7.0</v>
      </c>
      <c r="H1305" s="47">
        <v>10.8836</v>
      </c>
    </row>
    <row r="1306">
      <c r="A1306" s="45" t="s">
        <v>1790</v>
      </c>
      <c r="B1306" s="46">
        <v>42248.0</v>
      </c>
      <c r="C1306" s="45" t="s">
        <v>1791</v>
      </c>
      <c r="D1306" s="45" t="s">
        <v>83</v>
      </c>
      <c r="E1306" s="45" t="s">
        <v>89</v>
      </c>
      <c r="F1306" s="47">
        <v>4.752</v>
      </c>
      <c r="G1306" s="47">
        <v>1.0</v>
      </c>
      <c r="H1306" s="47">
        <v>1.6038</v>
      </c>
    </row>
    <row r="1307">
      <c r="A1307" s="45" t="s">
        <v>1792</v>
      </c>
      <c r="B1307" s="46">
        <v>42110.0</v>
      </c>
      <c r="C1307" s="45" t="s">
        <v>1793</v>
      </c>
      <c r="D1307" s="45" t="s">
        <v>83</v>
      </c>
      <c r="E1307" s="45" t="s">
        <v>92</v>
      </c>
      <c r="F1307" s="47">
        <v>569.64</v>
      </c>
      <c r="G1307" s="47">
        <v>2.0</v>
      </c>
      <c r="H1307" s="47">
        <v>148.1064</v>
      </c>
    </row>
    <row r="1308">
      <c r="A1308" s="45" t="s">
        <v>1794</v>
      </c>
      <c r="B1308" s="46">
        <v>42253.0</v>
      </c>
      <c r="C1308" s="45" t="s">
        <v>1014</v>
      </c>
      <c r="D1308" s="45" t="s">
        <v>90</v>
      </c>
      <c r="E1308" s="45" t="s">
        <v>89</v>
      </c>
      <c r="F1308" s="47">
        <v>6.096</v>
      </c>
      <c r="G1308" s="47">
        <v>2.0</v>
      </c>
      <c r="H1308" s="47">
        <v>2.1336</v>
      </c>
    </row>
    <row r="1309">
      <c r="A1309" s="45" t="s">
        <v>1795</v>
      </c>
      <c r="B1309" s="46">
        <v>42337.0</v>
      </c>
      <c r="C1309" s="45" t="s">
        <v>1424</v>
      </c>
      <c r="D1309" s="45" t="s">
        <v>87</v>
      </c>
      <c r="E1309" s="45" t="s">
        <v>99</v>
      </c>
      <c r="F1309" s="47">
        <v>301.96</v>
      </c>
      <c r="G1309" s="47">
        <v>2.0</v>
      </c>
      <c r="H1309" s="47">
        <v>87.5684</v>
      </c>
    </row>
    <row r="1310">
      <c r="A1310" s="45" t="s">
        <v>1796</v>
      </c>
      <c r="B1310" s="46">
        <v>42086.0</v>
      </c>
      <c r="C1310" s="45" t="s">
        <v>1797</v>
      </c>
      <c r="D1310" s="45" t="s">
        <v>87</v>
      </c>
      <c r="E1310" s="45" t="s">
        <v>89</v>
      </c>
      <c r="F1310" s="47">
        <v>33.36</v>
      </c>
      <c r="G1310" s="47">
        <v>4.0</v>
      </c>
      <c r="H1310" s="47">
        <v>16.68</v>
      </c>
    </row>
    <row r="1311">
      <c r="A1311" s="45" t="s">
        <v>1798</v>
      </c>
      <c r="B1311" s="46">
        <v>42223.0</v>
      </c>
      <c r="C1311" s="45" t="s">
        <v>1269</v>
      </c>
      <c r="D1311" s="45" t="s">
        <v>83</v>
      </c>
      <c r="E1311" s="45" t="s">
        <v>85</v>
      </c>
      <c r="F1311" s="47">
        <v>106.8</v>
      </c>
      <c r="G1311" s="47">
        <v>10.0</v>
      </c>
      <c r="H1311" s="47">
        <v>10.68</v>
      </c>
    </row>
    <row r="1312">
      <c r="A1312" s="45" t="s">
        <v>1799</v>
      </c>
      <c r="B1312" s="46">
        <v>42260.0</v>
      </c>
      <c r="C1312" s="45" t="s">
        <v>944</v>
      </c>
      <c r="D1312" s="45" t="s">
        <v>83</v>
      </c>
      <c r="E1312" s="45" t="s">
        <v>92</v>
      </c>
      <c r="F1312" s="47">
        <v>13.092</v>
      </c>
      <c r="G1312" s="47">
        <v>4.0</v>
      </c>
      <c r="H1312" s="47">
        <v>-10.0372</v>
      </c>
    </row>
    <row r="1313">
      <c r="A1313" s="45" t="s">
        <v>1800</v>
      </c>
      <c r="B1313" s="46">
        <v>42062.0</v>
      </c>
      <c r="C1313" s="45" t="s">
        <v>1801</v>
      </c>
      <c r="D1313" s="45" t="s">
        <v>83</v>
      </c>
      <c r="E1313" s="45" t="s">
        <v>89</v>
      </c>
      <c r="F1313" s="47">
        <v>538.92</v>
      </c>
      <c r="G1313" s="47">
        <v>9.0</v>
      </c>
      <c r="H1313" s="47">
        <v>80.838</v>
      </c>
    </row>
    <row r="1314">
      <c r="A1314" s="45" t="s">
        <v>1802</v>
      </c>
      <c r="B1314" s="46">
        <v>42139.0</v>
      </c>
      <c r="C1314" s="45" t="s">
        <v>1111</v>
      </c>
      <c r="D1314" s="45" t="s">
        <v>87</v>
      </c>
      <c r="E1314" s="45" t="s">
        <v>85</v>
      </c>
      <c r="F1314" s="47">
        <v>51.968</v>
      </c>
      <c r="G1314" s="47">
        <v>2.0</v>
      </c>
      <c r="H1314" s="47">
        <v>-10.3936</v>
      </c>
    </row>
    <row r="1315">
      <c r="A1315" s="45" t="s">
        <v>1803</v>
      </c>
      <c r="B1315" s="46">
        <v>42202.0</v>
      </c>
      <c r="C1315" s="45" t="s">
        <v>1804</v>
      </c>
      <c r="D1315" s="45" t="s">
        <v>83</v>
      </c>
      <c r="E1315" s="45" t="s">
        <v>89</v>
      </c>
      <c r="F1315" s="47">
        <v>195.466</v>
      </c>
      <c r="G1315" s="47">
        <v>2.0</v>
      </c>
      <c r="H1315" s="47">
        <v>-13.7976</v>
      </c>
    </row>
    <row r="1316">
      <c r="A1316" s="45" t="s">
        <v>1805</v>
      </c>
      <c r="B1316" s="46">
        <v>42310.0</v>
      </c>
      <c r="C1316" s="45" t="s">
        <v>1806</v>
      </c>
      <c r="D1316" s="45" t="s">
        <v>83</v>
      </c>
      <c r="E1316" s="45" t="s">
        <v>92</v>
      </c>
      <c r="F1316" s="47">
        <v>197.72</v>
      </c>
      <c r="G1316" s="47">
        <v>4.0</v>
      </c>
      <c r="H1316" s="47">
        <v>55.3616</v>
      </c>
    </row>
    <row r="1317">
      <c r="A1317" s="45" t="s">
        <v>1807</v>
      </c>
      <c r="B1317" s="46">
        <v>42322.0</v>
      </c>
      <c r="C1317" s="45" t="s">
        <v>975</v>
      </c>
      <c r="D1317" s="45" t="s">
        <v>87</v>
      </c>
      <c r="E1317" s="45" t="s">
        <v>89</v>
      </c>
      <c r="F1317" s="47">
        <v>8.72</v>
      </c>
      <c r="G1317" s="47">
        <v>5.0</v>
      </c>
      <c r="H1317" s="47">
        <v>2.289</v>
      </c>
    </row>
    <row r="1318">
      <c r="A1318" s="45" t="s">
        <v>1808</v>
      </c>
      <c r="B1318" s="46">
        <v>42149.0</v>
      </c>
      <c r="C1318" s="45" t="s">
        <v>1544</v>
      </c>
      <c r="D1318" s="45" t="s">
        <v>83</v>
      </c>
      <c r="E1318" s="45" t="s">
        <v>89</v>
      </c>
      <c r="F1318" s="47">
        <v>845.728</v>
      </c>
      <c r="G1318" s="47">
        <v>13.0</v>
      </c>
      <c r="H1318" s="47">
        <v>84.5728</v>
      </c>
    </row>
    <row r="1319">
      <c r="A1319" s="45" t="s">
        <v>1809</v>
      </c>
      <c r="B1319" s="46">
        <v>42323.0</v>
      </c>
      <c r="C1319" s="45" t="s">
        <v>1810</v>
      </c>
      <c r="D1319" s="45" t="s">
        <v>87</v>
      </c>
      <c r="E1319" s="45" t="s">
        <v>85</v>
      </c>
      <c r="F1319" s="47">
        <v>70.95</v>
      </c>
      <c r="G1319" s="47">
        <v>3.0</v>
      </c>
      <c r="H1319" s="47">
        <v>20.5755</v>
      </c>
    </row>
    <row r="1320">
      <c r="A1320" s="45" t="s">
        <v>1811</v>
      </c>
      <c r="B1320" s="46">
        <v>42330.0</v>
      </c>
      <c r="C1320" s="45" t="s">
        <v>1685</v>
      </c>
      <c r="D1320" s="45" t="s">
        <v>90</v>
      </c>
      <c r="E1320" s="45" t="s">
        <v>99</v>
      </c>
      <c r="F1320" s="47">
        <v>206.962</v>
      </c>
      <c r="G1320" s="47">
        <v>2.0</v>
      </c>
      <c r="H1320" s="47">
        <v>-32.5226</v>
      </c>
    </row>
    <row r="1321">
      <c r="A1321" s="45" t="s">
        <v>1812</v>
      </c>
      <c r="B1321" s="46">
        <v>42178.0</v>
      </c>
      <c r="C1321" s="45" t="s">
        <v>1813</v>
      </c>
      <c r="D1321" s="45" t="s">
        <v>83</v>
      </c>
      <c r="E1321" s="45" t="s">
        <v>89</v>
      </c>
      <c r="F1321" s="47">
        <v>217.584</v>
      </c>
      <c r="G1321" s="47">
        <v>2.0</v>
      </c>
      <c r="H1321" s="47">
        <v>19.0386</v>
      </c>
    </row>
    <row r="1322">
      <c r="A1322" s="45" t="s">
        <v>1814</v>
      </c>
      <c r="B1322" s="46">
        <v>42210.0</v>
      </c>
      <c r="C1322" s="45" t="s">
        <v>1815</v>
      </c>
      <c r="D1322" s="45" t="s">
        <v>83</v>
      </c>
      <c r="E1322" s="45" t="s">
        <v>89</v>
      </c>
      <c r="F1322" s="47">
        <v>623.96</v>
      </c>
      <c r="G1322" s="47">
        <v>5.0</v>
      </c>
      <c r="H1322" s="47">
        <v>38.9975</v>
      </c>
    </row>
    <row r="1323">
      <c r="A1323" s="45" t="s">
        <v>1816</v>
      </c>
      <c r="B1323" s="46">
        <v>42303.0</v>
      </c>
      <c r="C1323" s="45" t="s">
        <v>1817</v>
      </c>
      <c r="D1323" s="45" t="s">
        <v>87</v>
      </c>
      <c r="E1323" s="45" t="s">
        <v>89</v>
      </c>
      <c r="F1323" s="47">
        <v>5.76</v>
      </c>
      <c r="G1323" s="47">
        <v>2.0</v>
      </c>
      <c r="H1323" s="47">
        <v>2.6496</v>
      </c>
    </row>
    <row r="1324">
      <c r="A1324" s="45" t="s">
        <v>1818</v>
      </c>
      <c r="B1324" s="46">
        <v>42257.0</v>
      </c>
      <c r="C1324" s="45" t="s">
        <v>1819</v>
      </c>
      <c r="D1324" s="45" t="s">
        <v>87</v>
      </c>
      <c r="E1324" s="45" t="s">
        <v>99</v>
      </c>
      <c r="F1324" s="47">
        <v>179.886</v>
      </c>
      <c r="G1324" s="47">
        <v>1.0</v>
      </c>
      <c r="H1324" s="47">
        <v>-2.5698</v>
      </c>
    </row>
    <row r="1325">
      <c r="A1325" s="45" t="s">
        <v>1820</v>
      </c>
      <c r="B1325" s="46">
        <v>42240.0</v>
      </c>
      <c r="C1325" s="45" t="s">
        <v>1276</v>
      </c>
      <c r="D1325" s="45" t="s">
        <v>87</v>
      </c>
      <c r="E1325" s="45" t="s">
        <v>85</v>
      </c>
      <c r="F1325" s="47">
        <v>284.364</v>
      </c>
      <c r="G1325" s="47">
        <v>2.0</v>
      </c>
      <c r="H1325" s="47">
        <v>-75.8304</v>
      </c>
    </row>
    <row r="1326">
      <c r="A1326" s="45" t="s">
        <v>1821</v>
      </c>
      <c r="B1326" s="46">
        <v>42292.0</v>
      </c>
      <c r="C1326" s="45" t="s">
        <v>1822</v>
      </c>
      <c r="D1326" s="45" t="s">
        <v>83</v>
      </c>
      <c r="E1326" s="45" t="s">
        <v>99</v>
      </c>
      <c r="F1326" s="47">
        <v>263.88</v>
      </c>
      <c r="G1326" s="47">
        <v>3.0</v>
      </c>
      <c r="H1326" s="47">
        <v>42.8805</v>
      </c>
    </row>
    <row r="1327">
      <c r="A1327" s="45" t="s">
        <v>1823</v>
      </c>
      <c r="B1327" s="46">
        <v>42272.0</v>
      </c>
      <c r="C1327" s="45" t="s">
        <v>1074</v>
      </c>
      <c r="D1327" s="45" t="s">
        <v>83</v>
      </c>
      <c r="E1327" s="45" t="s">
        <v>99</v>
      </c>
      <c r="F1327" s="47">
        <v>128.744</v>
      </c>
      <c r="G1327" s="47">
        <v>7.0</v>
      </c>
      <c r="H1327" s="47">
        <v>12.8744</v>
      </c>
    </row>
    <row r="1328">
      <c r="A1328" s="45" t="s">
        <v>1824</v>
      </c>
      <c r="B1328" s="46">
        <v>42369.0</v>
      </c>
      <c r="C1328" s="45" t="s">
        <v>1172</v>
      </c>
      <c r="D1328" s="45" t="s">
        <v>87</v>
      </c>
      <c r="E1328" s="45" t="s">
        <v>99</v>
      </c>
      <c r="F1328" s="47">
        <v>116.4</v>
      </c>
      <c r="G1328" s="47">
        <v>8.0</v>
      </c>
      <c r="H1328" s="47">
        <v>52.38</v>
      </c>
    </row>
    <row r="1329">
      <c r="A1329" s="45" t="s">
        <v>1825</v>
      </c>
      <c r="B1329" s="46">
        <v>42167.0</v>
      </c>
      <c r="C1329" s="45" t="s">
        <v>1826</v>
      </c>
      <c r="D1329" s="45" t="s">
        <v>83</v>
      </c>
      <c r="E1329" s="45" t="s">
        <v>85</v>
      </c>
      <c r="F1329" s="47">
        <v>20.736</v>
      </c>
      <c r="G1329" s="47">
        <v>4.0</v>
      </c>
      <c r="H1329" s="47">
        <v>7.2576</v>
      </c>
    </row>
    <row r="1330">
      <c r="A1330" s="45" t="s">
        <v>1827</v>
      </c>
      <c r="B1330" s="46">
        <v>42351.0</v>
      </c>
      <c r="C1330" s="45" t="s">
        <v>1828</v>
      </c>
      <c r="D1330" s="45" t="s">
        <v>90</v>
      </c>
      <c r="E1330" s="45" t="s">
        <v>85</v>
      </c>
      <c r="F1330" s="47">
        <v>19.44</v>
      </c>
      <c r="G1330" s="47">
        <v>3.0</v>
      </c>
      <c r="H1330" s="47">
        <v>9.3312</v>
      </c>
    </row>
    <row r="1331">
      <c r="A1331" s="45" t="s">
        <v>1829</v>
      </c>
      <c r="B1331" s="46">
        <v>42101.0</v>
      </c>
      <c r="C1331" s="45" t="s">
        <v>1607</v>
      </c>
      <c r="D1331" s="45" t="s">
        <v>83</v>
      </c>
      <c r="E1331" s="45" t="s">
        <v>99</v>
      </c>
      <c r="F1331" s="47">
        <v>463.248</v>
      </c>
      <c r="G1331" s="47">
        <v>8.0</v>
      </c>
      <c r="H1331" s="47">
        <v>-1181.2824</v>
      </c>
    </row>
    <row r="1332">
      <c r="A1332" s="45" t="s">
        <v>1830</v>
      </c>
      <c r="B1332" s="46">
        <v>42175.0</v>
      </c>
      <c r="C1332" s="45" t="s">
        <v>1831</v>
      </c>
      <c r="D1332" s="45" t="s">
        <v>87</v>
      </c>
      <c r="E1332" s="45" t="s">
        <v>89</v>
      </c>
      <c r="F1332" s="47">
        <v>257.64</v>
      </c>
      <c r="G1332" s="47">
        <v>6.0</v>
      </c>
      <c r="H1332" s="47">
        <v>100.4796</v>
      </c>
    </row>
    <row r="1333">
      <c r="A1333" s="45" t="s">
        <v>1832</v>
      </c>
      <c r="B1333" s="46">
        <v>42068.0</v>
      </c>
      <c r="C1333" s="45" t="s">
        <v>1392</v>
      </c>
      <c r="D1333" s="45" t="s">
        <v>83</v>
      </c>
      <c r="E1333" s="45" t="s">
        <v>99</v>
      </c>
      <c r="F1333" s="47">
        <v>11.212</v>
      </c>
      <c r="G1333" s="47">
        <v>2.0</v>
      </c>
      <c r="H1333" s="47">
        <v>-16.818</v>
      </c>
    </row>
    <row r="1334">
      <c r="A1334" s="45" t="s">
        <v>1833</v>
      </c>
      <c r="B1334" s="46">
        <v>42279.0</v>
      </c>
      <c r="C1334" s="45" t="s">
        <v>1617</v>
      </c>
      <c r="D1334" s="45" t="s">
        <v>83</v>
      </c>
      <c r="E1334" s="45" t="s">
        <v>85</v>
      </c>
      <c r="F1334" s="47">
        <v>19.44</v>
      </c>
      <c r="G1334" s="47">
        <v>3.0</v>
      </c>
      <c r="H1334" s="47">
        <v>9.3312</v>
      </c>
    </row>
    <row r="1335">
      <c r="A1335" s="45" t="s">
        <v>1834</v>
      </c>
      <c r="B1335" s="46">
        <v>42311.0</v>
      </c>
      <c r="C1335" s="45" t="s">
        <v>1835</v>
      </c>
      <c r="D1335" s="45" t="s">
        <v>90</v>
      </c>
      <c r="E1335" s="45" t="s">
        <v>89</v>
      </c>
      <c r="F1335" s="47">
        <v>1212.848</v>
      </c>
      <c r="G1335" s="47">
        <v>7.0</v>
      </c>
      <c r="H1335" s="47">
        <v>106.1242</v>
      </c>
    </row>
    <row r="1336">
      <c r="A1336" s="45" t="s">
        <v>1836</v>
      </c>
      <c r="B1336" s="46">
        <v>42254.0</v>
      </c>
      <c r="C1336" s="45" t="s">
        <v>1837</v>
      </c>
      <c r="D1336" s="45" t="s">
        <v>90</v>
      </c>
      <c r="E1336" s="45" t="s">
        <v>85</v>
      </c>
      <c r="F1336" s="47">
        <v>559.93</v>
      </c>
      <c r="G1336" s="47">
        <v>7.0</v>
      </c>
      <c r="H1336" s="47">
        <v>167.979</v>
      </c>
    </row>
    <row r="1337">
      <c r="A1337" s="45" t="s">
        <v>1838</v>
      </c>
      <c r="B1337" s="46">
        <v>42187.0</v>
      </c>
      <c r="C1337" s="45" t="s">
        <v>1125</v>
      </c>
      <c r="D1337" s="45" t="s">
        <v>87</v>
      </c>
      <c r="E1337" s="45" t="s">
        <v>92</v>
      </c>
      <c r="F1337" s="47">
        <v>74.24</v>
      </c>
      <c r="G1337" s="47">
        <v>1.0</v>
      </c>
      <c r="H1337" s="47">
        <v>8.352</v>
      </c>
    </row>
    <row r="1338">
      <c r="A1338" s="45" t="s">
        <v>1839</v>
      </c>
      <c r="B1338" s="46">
        <v>42338.0</v>
      </c>
      <c r="C1338" s="45" t="s">
        <v>1745</v>
      </c>
      <c r="D1338" s="45" t="s">
        <v>90</v>
      </c>
      <c r="E1338" s="45" t="s">
        <v>92</v>
      </c>
      <c r="F1338" s="47">
        <v>17.48</v>
      </c>
      <c r="G1338" s="47">
        <v>2.0</v>
      </c>
      <c r="H1338" s="47">
        <v>8.2156</v>
      </c>
    </row>
    <row r="1339">
      <c r="A1339" s="45" t="s">
        <v>1840</v>
      </c>
      <c r="B1339" s="46">
        <v>42038.0</v>
      </c>
      <c r="C1339" s="45" t="s">
        <v>1157</v>
      </c>
      <c r="D1339" s="45" t="s">
        <v>83</v>
      </c>
      <c r="E1339" s="45" t="s">
        <v>99</v>
      </c>
      <c r="F1339" s="47">
        <v>28.4</v>
      </c>
      <c r="G1339" s="47">
        <v>2.0</v>
      </c>
      <c r="H1339" s="47">
        <v>11.076</v>
      </c>
    </row>
    <row r="1340">
      <c r="A1340" s="45" t="s">
        <v>1841</v>
      </c>
      <c r="B1340" s="46">
        <v>42261.0</v>
      </c>
      <c r="C1340" s="45" t="s">
        <v>1133</v>
      </c>
      <c r="D1340" s="45" t="s">
        <v>83</v>
      </c>
      <c r="E1340" s="45" t="s">
        <v>85</v>
      </c>
      <c r="F1340" s="47">
        <v>991.2</v>
      </c>
      <c r="G1340" s="47">
        <v>6.0</v>
      </c>
      <c r="H1340" s="47">
        <v>257.712</v>
      </c>
    </row>
    <row r="1341">
      <c r="A1341" s="45" t="s">
        <v>1842</v>
      </c>
      <c r="B1341" s="46">
        <v>42164.0</v>
      </c>
      <c r="C1341" s="45" t="s">
        <v>1843</v>
      </c>
      <c r="D1341" s="45" t="s">
        <v>83</v>
      </c>
      <c r="E1341" s="45" t="s">
        <v>89</v>
      </c>
      <c r="F1341" s="47">
        <v>355.36</v>
      </c>
      <c r="G1341" s="47">
        <v>4.0</v>
      </c>
      <c r="H1341" s="47">
        <v>92.3936</v>
      </c>
    </row>
    <row r="1342">
      <c r="A1342" s="45" t="s">
        <v>1844</v>
      </c>
      <c r="B1342" s="46">
        <v>42286.0</v>
      </c>
      <c r="C1342" s="45" t="s">
        <v>1349</v>
      </c>
      <c r="D1342" s="45" t="s">
        <v>83</v>
      </c>
      <c r="E1342" s="45" t="s">
        <v>85</v>
      </c>
      <c r="F1342" s="47">
        <v>631.96</v>
      </c>
      <c r="G1342" s="47">
        <v>4.0</v>
      </c>
      <c r="H1342" s="47">
        <v>303.3408</v>
      </c>
    </row>
    <row r="1343">
      <c r="A1343" s="45" t="s">
        <v>1845</v>
      </c>
      <c r="B1343" s="46">
        <v>42264.0</v>
      </c>
      <c r="C1343" s="45" t="s">
        <v>1594</v>
      </c>
      <c r="D1343" s="45" t="s">
        <v>83</v>
      </c>
      <c r="E1343" s="45" t="s">
        <v>92</v>
      </c>
      <c r="F1343" s="47">
        <v>87.168</v>
      </c>
      <c r="G1343" s="47">
        <v>3.0</v>
      </c>
      <c r="H1343" s="47">
        <v>10.896</v>
      </c>
    </row>
    <row r="1344">
      <c r="A1344" s="45" t="s">
        <v>1846</v>
      </c>
      <c r="B1344" s="46">
        <v>42007.0</v>
      </c>
      <c r="C1344" s="45" t="s">
        <v>1847</v>
      </c>
      <c r="D1344" s="45" t="s">
        <v>83</v>
      </c>
      <c r="E1344" s="45" t="s">
        <v>99</v>
      </c>
      <c r="F1344" s="47">
        <v>398.4</v>
      </c>
      <c r="G1344" s="47">
        <v>5.0</v>
      </c>
      <c r="H1344" s="47">
        <v>84.66</v>
      </c>
    </row>
    <row r="1345">
      <c r="A1345" s="45" t="s">
        <v>1848</v>
      </c>
      <c r="B1345" s="46">
        <v>42023.0</v>
      </c>
      <c r="C1345" s="45" t="s">
        <v>1849</v>
      </c>
      <c r="D1345" s="45" t="s">
        <v>83</v>
      </c>
      <c r="E1345" s="45" t="s">
        <v>99</v>
      </c>
      <c r="F1345" s="47">
        <v>102.438</v>
      </c>
      <c r="G1345" s="47">
        <v>1.0</v>
      </c>
      <c r="H1345" s="47">
        <v>-13.1706</v>
      </c>
    </row>
    <row r="1346">
      <c r="A1346" s="45" t="s">
        <v>1850</v>
      </c>
      <c r="B1346" s="46">
        <v>42338.0</v>
      </c>
      <c r="C1346" s="45" t="s">
        <v>1851</v>
      </c>
      <c r="D1346" s="45" t="s">
        <v>83</v>
      </c>
      <c r="E1346" s="45" t="s">
        <v>92</v>
      </c>
      <c r="F1346" s="47">
        <v>6.048</v>
      </c>
      <c r="G1346" s="47">
        <v>7.0</v>
      </c>
      <c r="H1346" s="47">
        <v>-4.2336</v>
      </c>
    </row>
    <row r="1347">
      <c r="A1347" s="45" t="s">
        <v>1852</v>
      </c>
      <c r="B1347" s="46">
        <v>42267.0</v>
      </c>
      <c r="C1347" s="45" t="s">
        <v>1418</v>
      </c>
      <c r="D1347" s="45" t="s">
        <v>83</v>
      </c>
      <c r="E1347" s="45" t="s">
        <v>92</v>
      </c>
      <c r="F1347" s="47">
        <v>1369.764</v>
      </c>
      <c r="G1347" s="47">
        <v>6.0</v>
      </c>
      <c r="H1347" s="47">
        <v>-913.176</v>
      </c>
    </row>
    <row r="1348">
      <c r="A1348" s="45" t="s">
        <v>1853</v>
      </c>
      <c r="B1348" s="46">
        <v>42352.0</v>
      </c>
      <c r="C1348" s="45" t="s">
        <v>1854</v>
      </c>
      <c r="D1348" s="45" t="s">
        <v>87</v>
      </c>
      <c r="E1348" s="45" t="s">
        <v>89</v>
      </c>
      <c r="F1348" s="47">
        <v>55.264</v>
      </c>
      <c r="G1348" s="47">
        <v>2.0</v>
      </c>
      <c r="H1348" s="47">
        <v>20.724</v>
      </c>
    </row>
    <row r="1349">
      <c r="A1349" s="45" t="s">
        <v>1855</v>
      </c>
      <c r="B1349" s="46">
        <v>42309.0</v>
      </c>
      <c r="C1349" s="45" t="s">
        <v>1628</v>
      </c>
      <c r="D1349" s="45" t="s">
        <v>83</v>
      </c>
      <c r="E1349" s="45" t="s">
        <v>85</v>
      </c>
      <c r="F1349" s="47">
        <v>205.164</v>
      </c>
      <c r="G1349" s="47">
        <v>2.0</v>
      </c>
      <c r="H1349" s="47">
        <v>13.6776</v>
      </c>
    </row>
    <row r="1350">
      <c r="A1350" s="45" t="s">
        <v>1856</v>
      </c>
      <c r="B1350" s="46">
        <v>42358.0</v>
      </c>
      <c r="C1350" s="45" t="s">
        <v>1857</v>
      </c>
      <c r="D1350" s="45" t="s">
        <v>90</v>
      </c>
      <c r="E1350" s="45" t="s">
        <v>92</v>
      </c>
      <c r="F1350" s="47">
        <v>11.696</v>
      </c>
      <c r="G1350" s="47">
        <v>2.0</v>
      </c>
      <c r="H1350" s="47">
        <v>3.9474</v>
      </c>
    </row>
    <row r="1351">
      <c r="A1351" s="45" t="s">
        <v>1858</v>
      </c>
      <c r="B1351" s="46">
        <v>42149.0</v>
      </c>
      <c r="C1351" s="45" t="s">
        <v>1522</v>
      </c>
      <c r="D1351" s="45" t="s">
        <v>90</v>
      </c>
      <c r="E1351" s="45" t="s">
        <v>89</v>
      </c>
      <c r="F1351" s="47">
        <v>14.73</v>
      </c>
      <c r="G1351" s="47">
        <v>3.0</v>
      </c>
      <c r="H1351" s="47">
        <v>4.8609</v>
      </c>
    </row>
    <row r="1352">
      <c r="A1352" s="45" t="s">
        <v>1859</v>
      </c>
      <c r="B1352" s="46">
        <v>42310.0</v>
      </c>
      <c r="C1352" s="45" t="s">
        <v>1860</v>
      </c>
      <c r="D1352" s="45" t="s">
        <v>87</v>
      </c>
      <c r="E1352" s="45" t="s">
        <v>99</v>
      </c>
      <c r="F1352" s="47">
        <v>29.372</v>
      </c>
      <c r="G1352" s="47">
        <v>7.0</v>
      </c>
      <c r="H1352" s="47">
        <v>-46.9952</v>
      </c>
    </row>
    <row r="1353">
      <c r="A1353" s="45" t="s">
        <v>1861</v>
      </c>
      <c r="B1353" s="46">
        <v>42223.0</v>
      </c>
      <c r="C1353" s="45" t="s">
        <v>1862</v>
      </c>
      <c r="D1353" s="45" t="s">
        <v>90</v>
      </c>
      <c r="E1353" s="45" t="s">
        <v>89</v>
      </c>
      <c r="F1353" s="47">
        <v>19.152</v>
      </c>
      <c r="G1353" s="47">
        <v>3.0</v>
      </c>
      <c r="H1353" s="47">
        <v>6.4638</v>
      </c>
    </row>
    <row r="1354">
      <c r="A1354" s="45" t="s">
        <v>1863</v>
      </c>
      <c r="B1354" s="46">
        <v>42103.0</v>
      </c>
      <c r="C1354" s="45" t="s">
        <v>1555</v>
      </c>
      <c r="D1354" s="45" t="s">
        <v>83</v>
      </c>
      <c r="E1354" s="45" t="s">
        <v>89</v>
      </c>
      <c r="F1354" s="47">
        <v>369.912</v>
      </c>
      <c r="G1354" s="47">
        <v>3.0</v>
      </c>
      <c r="H1354" s="47">
        <v>-13.8717</v>
      </c>
    </row>
    <row r="1355">
      <c r="A1355" s="45" t="s">
        <v>1864</v>
      </c>
      <c r="B1355" s="46">
        <v>42162.0</v>
      </c>
      <c r="C1355" s="45" t="s">
        <v>1276</v>
      </c>
      <c r="D1355" s="45" t="s">
        <v>87</v>
      </c>
      <c r="E1355" s="45" t="s">
        <v>89</v>
      </c>
      <c r="F1355" s="47">
        <v>7.52</v>
      </c>
      <c r="G1355" s="47">
        <v>5.0</v>
      </c>
      <c r="H1355" s="47">
        <v>2.632</v>
      </c>
    </row>
    <row r="1356">
      <c r="A1356" s="45" t="s">
        <v>1865</v>
      </c>
      <c r="B1356" s="46">
        <v>42132.0</v>
      </c>
      <c r="C1356" s="45" t="s">
        <v>1161</v>
      </c>
      <c r="D1356" s="45" t="s">
        <v>90</v>
      </c>
      <c r="E1356" s="45" t="s">
        <v>85</v>
      </c>
      <c r="F1356" s="47">
        <v>37.94</v>
      </c>
      <c r="G1356" s="47">
        <v>2.0</v>
      </c>
      <c r="H1356" s="47">
        <v>18.2112</v>
      </c>
    </row>
    <row r="1357">
      <c r="A1357" s="45" t="s">
        <v>1866</v>
      </c>
      <c r="B1357" s="46">
        <v>42247.0</v>
      </c>
      <c r="C1357" s="45" t="s">
        <v>1412</v>
      </c>
      <c r="D1357" s="45" t="s">
        <v>90</v>
      </c>
      <c r="E1357" s="45" t="s">
        <v>99</v>
      </c>
      <c r="F1357" s="47">
        <v>20.96</v>
      </c>
      <c r="G1357" s="47">
        <v>4.0</v>
      </c>
      <c r="H1357" s="47">
        <v>6.812</v>
      </c>
    </row>
    <row r="1358">
      <c r="A1358" s="45" t="s">
        <v>1867</v>
      </c>
      <c r="B1358" s="46">
        <v>42265.0</v>
      </c>
      <c r="C1358" s="45" t="s">
        <v>1868</v>
      </c>
      <c r="D1358" s="45" t="s">
        <v>87</v>
      </c>
      <c r="E1358" s="45" t="s">
        <v>92</v>
      </c>
      <c r="F1358" s="47">
        <v>717.12</v>
      </c>
      <c r="G1358" s="47">
        <v>9.0</v>
      </c>
      <c r="H1358" s="47">
        <v>152.388</v>
      </c>
    </row>
    <row r="1359">
      <c r="A1359" s="45" t="s">
        <v>1869</v>
      </c>
      <c r="B1359" s="46">
        <v>42196.0</v>
      </c>
      <c r="C1359" s="45" t="s">
        <v>1405</v>
      </c>
      <c r="D1359" s="45" t="s">
        <v>83</v>
      </c>
      <c r="E1359" s="45" t="s">
        <v>85</v>
      </c>
      <c r="F1359" s="47">
        <v>289.8</v>
      </c>
      <c r="G1359" s="47">
        <v>7.0</v>
      </c>
      <c r="H1359" s="47">
        <v>36.225</v>
      </c>
    </row>
    <row r="1360">
      <c r="A1360" s="45" t="s">
        <v>1870</v>
      </c>
      <c r="B1360" s="46">
        <v>42342.0</v>
      </c>
      <c r="C1360" s="45" t="s">
        <v>960</v>
      </c>
      <c r="D1360" s="45" t="s">
        <v>87</v>
      </c>
      <c r="E1360" s="45" t="s">
        <v>99</v>
      </c>
      <c r="F1360" s="47">
        <v>85.96</v>
      </c>
      <c r="G1360" s="47">
        <v>7.0</v>
      </c>
      <c r="H1360" s="47">
        <v>40.4012</v>
      </c>
    </row>
    <row r="1361">
      <c r="A1361" s="45" t="s">
        <v>1871</v>
      </c>
      <c r="B1361" s="46">
        <v>42196.0</v>
      </c>
      <c r="C1361" s="45" t="s">
        <v>1280</v>
      </c>
      <c r="D1361" s="45" t="s">
        <v>83</v>
      </c>
      <c r="E1361" s="45" t="s">
        <v>89</v>
      </c>
      <c r="F1361" s="47">
        <v>29.97</v>
      </c>
      <c r="G1361" s="47">
        <v>3.0</v>
      </c>
      <c r="H1361" s="47">
        <v>13.4865</v>
      </c>
    </row>
    <row r="1362">
      <c r="A1362" s="45" t="s">
        <v>1872</v>
      </c>
      <c r="B1362" s="46">
        <v>42114.0</v>
      </c>
      <c r="C1362" s="45" t="s">
        <v>1873</v>
      </c>
      <c r="D1362" s="45" t="s">
        <v>83</v>
      </c>
      <c r="E1362" s="45" t="s">
        <v>99</v>
      </c>
      <c r="F1362" s="47">
        <v>117.456</v>
      </c>
      <c r="G1362" s="47">
        <v>3.0</v>
      </c>
      <c r="H1362" s="47">
        <v>44.046</v>
      </c>
    </row>
    <row r="1363">
      <c r="A1363" s="45" t="s">
        <v>1874</v>
      </c>
      <c r="B1363" s="46">
        <v>42231.0</v>
      </c>
      <c r="C1363" s="45" t="s">
        <v>1875</v>
      </c>
      <c r="D1363" s="45" t="s">
        <v>83</v>
      </c>
      <c r="E1363" s="45" t="s">
        <v>89</v>
      </c>
      <c r="F1363" s="47">
        <v>104.23</v>
      </c>
      <c r="G1363" s="47">
        <v>7.0</v>
      </c>
      <c r="H1363" s="47">
        <v>28.1421</v>
      </c>
    </row>
    <row r="1364">
      <c r="A1364" s="45" t="s">
        <v>1876</v>
      </c>
      <c r="B1364" s="46">
        <v>42341.0</v>
      </c>
      <c r="C1364" s="45" t="s">
        <v>1877</v>
      </c>
      <c r="D1364" s="45" t="s">
        <v>87</v>
      </c>
      <c r="E1364" s="45" t="s">
        <v>85</v>
      </c>
      <c r="F1364" s="47">
        <v>590.352</v>
      </c>
      <c r="G1364" s="47">
        <v>6.0</v>
      </c>
      <c r="H1364" s="47">
        <v>206.6232</v>
      </c>
    </row>
    <row r="1365">
      <c r="A1365" s="45" t="s">
        <v>1878</v>
      </c>
      <c r="B1365" s="46">
        <v>42112.0</v>
      </c>
      <c r="C1365" s="45" t="s">
        <v>1879</v>
      </c>
      <c r="D1365" s="45" t="s">
        <v>90</v>
      </c>
      <c r="E1365" s="45" t="s">
        <v>89</v>
      </c>
      <c r="F1365" s="47">
        <v>947.17</v>
      </c>
      <c r="G1365" s="47">
        <v>7.0</v>
      </c>
      <c r="H1365" s="47">
        <v>9.4717</v>
      </c>
    </row>
    <row r="1366">
      <c r="A1366" s="45" t="s">
        <v>1880</v>
      </c>
      <c r="B1366" s="46">
        <v>42300.0</v>
      </c>
      <c r="C1366" s="45" t="s">
        <v>1039</v>
      </c>
      <c r="D1366" s="45" t="s">
        <v>87</v>
      </c>
      <c r="E1366" s="45" t="s">
        <v>89</v>
      </c>
      <c r="F1366" s="47">
        <v>3.592</v>
      </c>
      <c r="G1366" s="47">
        <v>1.0</v>
      </c>
      <c r="H1366" s="47">
        <v>1.1225</v>
      </c>
    </row>
    <row r="1367">
      <c r="A1367" s="45" t="s">
        <v>1881</v>
      </c>
      <c r="B1367" s="46">
        <v>42110.0</v>
      </c>
      <c r="C1367" s="45" t="s">
        <v>1882</v>
      </c>
      <c r="D1367" s="45" t="s">
        <v>87</v>
      </c>
      <c r="E1367" s="45" t="s">
        <v>85</v>
      </c>
      <c r="F1367" s="47">
        <v>127.764</v>
      </c>
      <c r="G1367" s="47">
        <v>2.0</v>
      </c>
      <c r="H1367" s="47">
        <v>2.8392</v>
      </c>
    </row>
    <row r="1368">
      <c r="A1368" s="45" t="s">
        <v>1883</v>
      </c>
      <c r="B1368" s="46">
        <v>42251.0</v>
      </c>
      <c r="C1368" s="45" t="s">
        <v>1813</v>
      </c>
      <c r="D1368" s="45" t="s">
        <v>83</v>
      </c>
      <c r="E1368" s="45" t="s">
        <v>92</v>
      </c>
      <c r="F1368" s="47">
        <v>279.9</v>
      </c>
      <c r="G1368" s="47">
        <v>5.0</v>
      </c>
      <c r="H1368" s="47">
        <v>137.151</v>
      </c>
    </row>
    <row r="1369">
      <c r="A1369" s="45" t="s">
        <v>1884</v>
      </c>
      <c r="B1369" s="46">
        <v>42336.0</v>
      </c>
      <c r="C1369" s="45" t="s">
        <v>1885</v>
      </c>
      <c r="D1369" s="45" t="s">
        <v>83</v>
      </c>
      <c r="E1369" s="45" t="s">
        <v>99</v>
      </c>
      <c r="F1369" s="47">
        <v>335.52</v>
      </c>
      <c r="G1369" s="47">
        <v>4.0</v>
      </c>
      <c r="H1369" s="47">
        <v>117.432</v>
      </c>
    </row>
    <row r="1370">
      <c r="A1370" s="45" t="s">
        <v>1886</v>
      </c>
      <c r="B1370" s="46">
        <v>42343.0</v>
      </c>
      <c r="C1370" s="45" t="s">
        <v>1887</v>
      </c>
      <c r="D1370" s="45" t="s">
        <v>83</v>
      </c>
      <c r="E1370" s="45" t="s">
        <v>99</v>
      </c>
      <c r="F1370" s="47">
        <v>45.04</v>
      </c>
      <c r="G1370" s="47">
        <v>2.0</v>
      </c>
      <c r="H1370" s="47">
        <v>4.504</v>
      </c>
    </row>
    <row r="1371">
      <c r="A1371" s="45" t="s">
        <v>1888</v>
      </c>
      <c r="B1371" s="46">
        <v>42069.0</v>
      </c>
      <c r="C1371" s="45" t="s">
        <v>1252</v>
      </c>
      <c r="D1371" s="45" t="s">
        <v>83</v>
      </c>
      <c r="E1371" s="45" t="s">
        <v>89</v>
      </c>
      <c r="F1371" s="47">
        <v>435.26</v>
      </c>
      <c r="G1371" s="47">
        <v>7.0</v>
      </c>
      <c r="H1371" s="47">
        <v>95.7572</v>
      </c>
    </row>
    <row r="1372">
      <c r="A1372" s="45" t="s">
        <v>1889</v>
      </c>
      <c r="B1372" s="46">
        <v>42289.0</v>
      </c>
      <c r="C1372" s="45" t="s">
        <v>1890</v>
      </c>
      <c r="D1372" s="45" t="s">
        <v>83</v>
      </c>
      <c r="E1372" s="45" t="s">
        <v>89</v>
      </c>
      <c r="F1372" s="47">
        <v>17.9</v>
      </c>
      <c r="G1372" s="47">
        <v>2.0</v>
      </c>
      <c r="H1372" s="47">
        <v>3.401</v>
      </c>
    </row>
    <row r="1373">
      <c r="A1373" s="45" t="s">
        <v>1891</v>
      </c>
      <c r="B1373" s="46">
        <v>42264.0</v>
      </c>
      <c r="C1373" s="45" t="s">
        <v>1424</v>
      </c>
      <c r="D1373" s="45" t="s">
        <v>87</v>
      </c>
      <c r="E1373" s="45" t="s">
        <v>99</v>
      </c>
      <c r="F1373" s="47">
        <v>21.936</v>
      </c>
      <c r="G1373" s="47">
        <v>2.0</v>
      </c>
      <c r="H1373" s="47">
        <v>-10.4196</v>
      </c>
    </row>
    <row r="1374">
      <c r="A1374" s="45" t="s">
        <v>1892</v>
      </c>
      <c r="B1374" s="46">
        <v>42348.0</v>
      </c>
      <c r="C1374" s="45" t="s">
        <v>1166</v>
      </c>
      <c r="D1374" s="45" t="s">
        <v>90</v>
      </c>
      <c r="E1374" s="45" t="s">
        <v>85</v>
      </c>
      <c r="F1374" s="47">
        <v>7.31</v>
      </c>
      <c r="G1374" s="47">
        <v>1.0</v>
      </c>
      <c r="H1374" s="47">
        <v>3.4357</v>
      </c>
    </row>
    <row r="1375">
      <c r="A1375" s="45" t="s">
        <v>1893</v>
      </c>
      <c r="B1375" s="46">
        <v>42271.0</v>
      </c>
      <c r="C1375" s="45" t="s">
        <v>1070</v>
      </c>
      <c r="D1375" s="45" t="s">
        <v>83</v>
      </c>
      <c r="E1375" s="45" t="s">
        <v>92</v>
      </c>
      <c r="F1375" s="47">
        <v>517.5</v>
      </c>
      <c r="G1375" s="47">
        <v>6.0</v>
      </c>
      <c r="H1375" s="47">
        <v>155.25</v>
      </c>
    </row>
    <row r="1376">
      <c r="A1376" s="45" t="s">
        <v>1894</v>
      </c>
      <c r="B1376" s="46">
        <v>42150.0</v>
      </c>
      <c r="C1376" s="45" t="s">
        <v>1895</v>
      </c>
      <c r="D1376" s="45" t="s">
        <v>83</v>
      </c>
      <c r="E1376" s="45" t="s">
        <v>99</v>
      </c>
      <c r="F1376" s="47">
        <v>105.686</v>
      </c>
      <c r="G1376" s="47">
        <v>1.0</v>
      </c>
      <c r="H1376" s="47">
        <v>-28.6862</v>
      </c>
    </row>
    <row r="1377">
      <c r="A1377" s="45" t="s">
        <v>1896</v>
      </c>
      <c r="B1377" s="46">
        <v>42253.0</v>
      </c>
      <c r="C1377" s="45" t="s">
        <v>1029</v>
      </c>
      <c r="D1377" s="45" t="s">
        <v>87</v>
      </c>
      <c r="E1377" s="45" t="s">
        <v>89</v>
      </c>
      <c r="F1377" s="47">
        <v>46.32</v>
      </c>
      <c r="G1377" s="47">
        <v>4.0</v>
      </c>
      <c r="H1377" s="47">
        <v>18.0648</v>
      </c>
    </row>
    <row r="1378">
      <c r="A1378" s="45" t="s">
        <v>1897</v>
      </c>
      <c r="B1378" s="46">
        <v>42199.0</v>
      </c>
      <c r="C1378" s="45" t="s">
        <v>1168</v>
      </c>
      <c r="D1378" s="45" t="s">
        <v>83</v>
      </c>
      <c r="E1378" s="45" t="s">
        <v>89</v>
      </c>
      <c r="F1378" s="47">
        <v>272.736</v>
      </c>
      <c r="G1378" s="47">
        <v>3.0</v>
      </c>
      <c r="H1378" s="47">
        <v>-64.7748</v>
      </c>
    </row>
    <row r="1379">
      <c r="A1379" s="45" t="s">
        <v>1898</v>
      </c>
      <c r="B1379" s="46">
        <v>42344.0</v>
      </c>
      <c r="C1379" s="45" t="s">
        <v>1646</v>
      </c>
      <c r="D1379" s="45" t="s">
        <v>83</v>
      </c>
      <c r="E1379" s="45" t="s">
        <v>89</v>
      </c>
      <c r="F1379" s="47">
        <v>120.15</v>
      </c>
      <c r="G1379" s="47">
        <v>9.0</v>
      </c>
      <c r="H1379" s="47">
        <v>33.642</v>
      </c>
    </row>
    <row r="1380">
      <c r="A1380" s="45" t="s">
        <v>1899</v>
      </c>
      <c r="B1380" s="46">
        <v>42082.0</v>
      </c>
      <c r="C1380" s="45" t="s">
        <v>1900</v>
      </c>
      <c r="D1380" s="45" t="s">
        <v>83</v>
      </c>
      <c r="E1380" s="45" t="s">
        <v>92</v>
      </c>
      <c r="F1380" s="47">
        <v>14.496</v>
      </c>
      <c r="G1380" s="47">
        <v>3.0</v>
      </c>
      <c r="H1380" s="47">
        <v>4.8924</v>
      </c>
    </row>
    <row r="1381">
      <c r="A1381" s="45" t="s">
        <v>1901</v>
      </c>
      <c r="B1381" s="46">
        <v>42119.0</v>
      </c>
      <c r="C1381" s="45" t="s">
        <v>1902</v>
      </c>
      <c r="D1381" s="45" t="s">
        <v>87</v>
      </c>
      <c r="E1381" s="45" t="s">
        <v>89</v>
      </c>
      <c r="F1381" s="47">
        <v>13.944</v>
      </c>
      <c r="G1381" s="47">
        <v>3.0</v>
      </c>
      <c r="H1381" s="47">
        <v>4.5318</v>
      </c>
    </row>
    <row r="1382">
      <c r="A1382" s="45" t="s">
        <v>1903</v>
      </c>
      <c r="B1382" s="46">
        <v>42274.0</v>
      </c>
      <c r="C1382" s="45" t="s">
        <v>1904</v>
      </c>
      <c r="D1382" s="45" t="s">
        <v>87</v>
      </c>
      <c r="E1382" s="45" t="s">
        <v>89</v>
      </c>
      <c r="F1382" s="47">
        <v>99.2</v>
      </c>
      <c r="G1382" s="47">
        <v>5.0</v>
      </c>
      <c r="H1382" s="47">
        <v>25.792</v>
      </c>
    </row>
    <row r="1383">
      <c r="A1383" s="45" t="s">
        <v>1905</v>
      </c>
      <c r="B1383" s="46">
        <v>42211.0</v>
      </c>
      <c r="C1383" s="45" t="s">
        <v>1906</v>
      </c>
      <c r="D1383" s="45" t="s">
        <v>83</v>
      </c>
      <c r="E1383" s="45" t="s">
        <v>85</v>
      </c>
      <c r="F1383" s="47">
        <v>10.368</v>
      </c>
      <c r="G1383" s="47">
        <v>2.0</v>
      </c>
      <c r="H1383" s="47">
        <v>3.6288</v>
      </c>
    </row>
    <row r="1384">
      <c r="A1384" s="45" t="s">
        <v>1907</v>
      </c>
      <c r="B1384" s="46">
        <v>42181.0</v>
      </c>
      <c r="C1384" s="45" t="s">
        <v>1908</v>
      </c>
      <c r="D1384" s="45" t="s">
        <v>90</v>
      </c>
      <c r="E1384" s="45" t="s">
        <v>85</v>
      </c>
      <c r="F1384" s="47">
        <v>43.056</v>
      </c>
      <c r="G1384" s="47">
        <v>9.0</v>
      </c>
      <c r="H1384" s="47">
        <v>15.6078</v>
      </c>
    </row>
    <row r="1385">
      <c r="A1385" s="45" t="s">
        <v>1909</v>
      </c>
      <c r="B1385" s="46">
        <v>42363.0</v>
      </c>
      <c r="C1385" s="45" t="s">
        <v>1703</v>
      </c>
      <c r="D1385" s="45" t="s">
        <v>90</v>
      </c>
      <c r="E1385" s="45" t="s">
        <v>85</v>
      </c>
      <c r="F1385" s="47">
        <v>414.96</v>
      </c>
      <c r="G1385" s="47">
        <v>2.0</v>
      </c>
      <c r="H1385" s="47">
        <v>124.488</v>
      </c>
    </row>
    <row r="1386">
      <c r="A1386" s="45" t="s">
        <v>1910</v>
      </c>
      <c r="B1386" s="46">
        <v>42134.0</v>
      </c>
      <c r="C1386" s="45" t="s">
        <v>1319</v>
      </c>
      <c r="D1386" s="45" t="s">
        <v>83</v>
      </c>
      <c r="E1386" s="45" t="s">
        <v>89</v>
      </c>
      <c r="F1386" s="47">
        <v>46.688</v>
      </c>
      <c r="G1386" s="47">
        <v>4.0</v>
      </c>
      <c r="H1386" s="47">
        <v>-2.918</v>
      </c>
    </row>
    <row r="1387">
      <c r="A1387" s="45" t="s">
        <v>1911</v>
      </c>
      <c r="B1387" s="46">
        <v>42337.0</v>
      </c>
      <c r="C1387" s="45" t="s">
        <v>1190</v>
      </c>
      <c r="D1387" s="45" t="s">
        <v>90</v>
      </c>
      <c r="E1387" s="45" t="s">
        <v>89</v>
      </c>
      <c r="F1387" s="47">
        <v>4.304</v>
      </c>
      <c r="G1387" s="47">
        <v>1.0</v>
      </c>
      <c r="H1387" s="47">
        <v>1.5602</v>
      </c>
    </row>
    <row r="1388">
      <c r="A1388" s="45" t="s">
        <v>1912</v>
      </c>
      <c r="B1388" s="46">
        <v>42164.0</v>
      </c>
      <c r="C1388" s="45" t="s">
        <v>1913</v>
      </c>
      <c r="D1388" s="45" t="s">
        <v>83</v>
      </c>
      <c r="E1388" s="45" t="s">
        <v>99</v>
      </c>
      <c r="F1388" s="47">
        <v>12.96</v>
      </c>
      <c r="G1388" s="47">
        <v>2.0</v>
      </c>
      <c r="H1388" s="47">
        <v>6.2208</v>
      </c>
    </row>
    <row r="1389">
      <c r="A1389" s="45" t="s">
        <v>1914</v>
      </c>
      <c r="B1389" s="46">
        <v>42128.0</v>
      </c>
      <c r="C1389" s="45" t="s">
        <v>1915</v>
      </c>
      <c r="D1389" s="45" t="s">
        <v>87</v>
      </c>
      <c r="E1389" s="45" t="s">
        <v>85</v>
      </c>
      <c r="F1389" s="47">
        <v>26.8</v>
      </c>
      <c r="G1389" s="47">
        <v>2.0</v>
      </c>
      <c r="H1389" s="47">
        <v>12.864</v>
      </c>
    </row>
    <row r="1390">
      <c r="A1390" s="45" t="s">
        <v>1916</v>
      </c>
      <c r="B1390" s="46">
        <v>42237.0</v>
      </c>
      <c r="C1390" s="45" t="s">
        <v>1917</v>
      </c>
      <c r="D1390" s="45" t="s">
        <v>90</v>
      </c>
      <c r="E1390" s="45" t="s">
        <v>89</v>
      </c>
      <c r="F1390" s="47">
        <v>544.008</v>
      </c>
      <c r="G1390" s="47">
        <v>3.0</v>
      </c>
      <c r="H1390" s="47">
        <v>40.8006</v>
      </c>
    </row>
    <row r="1391">
      <c r="A1391" s="45" t="s">
        <v>1918</v>
      </c>
      <c r="B1391" s="46">
        <v>42331.0</v>
      </c>
      <c r="C1391" s="45" t="s">
        <v>1919</v>
      </c>
      <c r="D1391" s="45" t="s">
        <v>83</v>
      </c>
      <c r="E1391" s="45" t="s">
        <v>85</v>
      </c>
      <c r="F1391" s="47">
        <v>307.98</v>
      </c>
      <c r="G1391" s="47">
        <v>2.0</v>
      </c>
      <c r="H1391" s="47">
        <v>89.3142</v>
      </c>
    </row>
    <row r="1392">
      <c r="A1392" s="45" t="s">
        <v>1920</v>
      </c>
      <c r="B1392" s="46">
        <v>42363.0</v>
      </c>
      <c r="C1392" s="45" t="s">
        <v>1265</v>
      </c>
      <c r="D1392" s="45" t="s">
        <v>83</v>
      </c>
      <c r="E1392" s="45" t="s">
        <v>92</v>
      </c>
      <c r="F1392" s="47">
        <v>9.216</v>
      </c>
      <c r="G1392" s="47">
        <v>4.0</v>
      </c>
      <c r="H1392" s="47">
        <v>3.3408</v>
      </c>
    </row>
    <row r="1393">
      <c r="A1393" s="45" t="s">
        <v>1921</v>
      </c>
      <c r="B1393" s="46">
        <v>42174.0</v>
      </c>
      <c r="C1393" s="45" t="s">
        <v>1922</v>
      </c>
      <c r="D1393" s="45" t="s">
        <v>90</v>
      </c>
      <c r="E1393" s="45" t="s">
        <v>99</v>
      </c>
      <c r="F1393" s="47">
        <v>5.792</v>
      </c>
      <c r="G1393" s="47">
        <v>2.0</v>
      </c>
      <c r="H1393" s="47">
        <v>-9.5568</v>
      </c>
    </row>
    <row r="1394">
      <c r="A1394" s="45" t="s">
        <v>1923</v>
      </c>
      <c r="B1394" s="46">
        <v>42313.0</v>
      </c>
      <c r="C1394" s="45" t="s">
        <v>1924</v>
      </c>
      <c r="D1394" s="45" t="s">
        <v>87</v>
      </c>
      <c r="E1394" s="45" t="s">
        <v>85</v>
      </c>
      <c r="F1394" s="47">
        <v>25.344</v>
      </c>
      <c r="G1394" s="47">
        <v>6.0</v>
      </c>
      <c r="H1394" s="47">
        <v>8.8704</v>
      </c>
    </row>
    <row r="1395">
      <c r="A1395" s="45" t="s">
        <v>1925</v>
      </c>
      <c r="B1395" s="46">
        <v>42321.0</v>
      </c>
      <c r="C1395" s="45" t="s">
        <v>1926</v>
      </c>
      <c r="D1395" s="45" t="s">
        <v>90</v>
      </c>
      <c r="E1395" s="45" t="s">
        <v>89</v>
      </c>
      <c r="F1395" s="47">
        <v>339.96</v>
      </c>
      <c r="G1395" s="47">
        <v>5.0</v>
      </c>
      <c r="H1395" s="47">
        <v>42.495</v>
      </c>
    </row>
    <row r="1396">
      <c r="A1396" s="45" t="s">
        <v>1927</v>
      </c>
      <c r="B1396" s="46">
        <v>42328.0</v>
      </c>
      <c r="C1396" s="45" t="s">
        <v>1456</v>
      </c>
      <c r="D1396" s="45" t="s">
        <v>90</v>
      </c>
      <c r="E1396" s="45" t="s">
        <v>89</v>
      </c>
      <c r="F1396" s="47">
        <v>19.46</v>
      </c>
      <c r="G1396" s="47">
        <v>7.0</v>
      </c>
      <c r="H1396" s="47">
        <v>5.0596</v>
      </c>
    </row>
    <row r="1397">
      <c r="A1397" s="45" t="s">
        <v>1928</v>
      </c>
      <c r="B1397" s="46">
        <v>42079.0</v>
      </c>
      <c r="C1397" s="45" t="s">
        <v>1570</v>
      </c>
      <c r="D1397" s="45" t="s">
        <v>87</v>
      </c>
      <c r="E1397" s="45" t="s">
        <v>89</v>
      </c>
      <c r="F1397" s="47">
        <v>43.13</v>
      </c>
      <c r="G1397" s="47">
        <v>1.0</v>
      </c>
      <c r="H1397" s="47">
        <v>18.1146</v>
      </c>
    </row>
    <row r="1398">
      <c r="A1398" s="45" t="s">
        <v>1929</v>
      </c>
      <c r="B1398" s="46">
        <v>42344.0</v>
      </c>
      <c r="C1398" s="45" t="s">
        <v>1930</v>
      </c>
      <c r="D1398" s="45" t="s">
        <v>83</v>
      </c>
      <c r="E1398" s="45" t="s">
        <v>89</v>
      </c>
      <c r="F1398" s="47">
        <v>206.112</v>
      </c>
      <c r="G1398" s="47">
        <v>6.0</v>
      </c>
      <c r="H1398" s="47">
        <v>48.9516</v>
      </c>
    </row>
    <row r="1399">
      <c r="A1399" s="45" t="s">
        <v>1931</v>
      </c>
      <c r="B1399" s="46">
        <v>42363.0</v>
      </c>
      <c r="C1399" s="45" t="s">
        <v>1932</v>
      </c>
      <c r="D1399" s="45" t="s">
        <v>90</v>
      </c>
      <c r="E1399" s="45" t="s">
        <v>89</v>
      </c>
      <c r="F1399" s="47">
        <v>9.96</v>
      </c>
      <c r="G1399" s="47">
        <v>2.0</v>
      </c>
      <c r="H1399" s="47">
        <v>4.8804</v>
      </c>
    </row>
    <row r="1400">
      <c r="A1400" s="45" t="s">
        <v>1933</v>
      </c>
      <c r="B1400" s="46">
        <v>42350.0</v>
      </c>
      <c r="C1400" s="45" t="s">
        <v>1660</v>
      </c>
      <c r="D1400" s="45" t="s">
        <v>83</v>
      </c>
      <c r="E1400" s="45" t="s">
        <v>89</v>
      </c>
      <c r="F1400" s="47">
        <v>7.86</v>
      </c>
      <c r="G1400" s="47">
        <v>2.0</v>
      </c>
      <c r="H1400" s="47">
        <v>3.6156</v>
      </c>
    </row>
    <row r="1401">
      <c r="A1401" s="45" t="s">
        <v>1934</v>
      </c>
      <c r="B1401" s="46">
        <v>42335.0</v>
      </c>
      <c r="C1401" s="45" t="s">
        <v>1935</v>
      </c>
      <c r="D1401" s="45" t="s">
        <v>87</v>
      </c>
      <c r="E1401" s="45" t="s">
        <v>85</v>
      </c>
      <c r="F1401" s="47">
        <v>83.97</v>
      </c>
      <c r="G1401" s="47">
        <v>3.0</v>
      </c>
      <c r="H1401" s="47">
        <v>23.5116</v>
      </c>
    </row>
    <row r="1402">
      <c r="A1402" s="45" t="s">
        <v>1936</v>
      </c>
      <c r="B1402" s="46">
        <v>42323.0</v>
      </c>
      <c r="C1402" s="45" t="s">
        <v>1563</v>
      </c>
      <c r="D1402" s="45" t="s">
        <v>90</v>
      </c>
      <c r="E1402" s="45" t="s">
        <v>92</v>
      </c>
      <c r="F1402" s="47">
        <v>39.96</v>
      </c>
      <c r="G1402" s="47">
        <v>2.0</v>
      </c>
      <c r="H1402" s="47">
        <v>14.3856</v>
      </c>
    </row>
    <row r="1403">
      <c r="A1403" s="45" t="s">
        <v>1937</v>
      </c>
      <c r="B1403" s="46">
        <v>42079.0</v>
      </c>
      <c r="C1403" s="45" t="s">
        <v>1572</v>
      </c>
      <c r="D1403" s="45" t="s">
        <v>83</v>
      </c>
      <c r="E1403" s="45" t="s">
        <v>92</v>
      </c>
      <c r="F1403" s="47">
        <v>2.74</v>
      </c>
      <c r="G1403" s="47">
        <v>1.0</v>
      </c>
      <c r="H1403" s="47">
        <v>0.7398</v>
      </c>
    </row>
    <row r="1404">
      <c r="A1404" s="45" t="s">
        <v>1938</v>
      </c>
      <c r="B1404" s="46">
        <v>42324.0</v>
      </c>
      <c r="C1404" s="45" t="s">
        <v>1939</v>
      </c>
      <c r="D1404" s="45" t="s">
        <v>87</v>
      </c>
      <c r="E1404" s="45" t="s">
        <v>99</v>
      </c>
      <c r="F1404" s="47">
        <v>21.488</v>
      </c>
      <c r="G1404" s="47">
        <v>2.0</v>
      </c>
      <c r="H1404" s="47">
        <v>1.6116</v>
      </c>
    </row>
    <row r="1405">
      <c r="A1405" s="45" t="s">
        <v>1940</v>
      </c>
      <c r="B1405" s="46">
        <v>42034.0</v>
      </c>
      <c r="C1405" s="45" t="s">
        <v>1941</v>
      </c>
      <c r="D1405" s="45" t="s">
        <v>83</v>
      </c>
      <c r="E1405" s="45" t="s">
        <v>99</v>
      </c>
      <c r="F1405" s="47">
        <v>14.304</v>
      </c>
      <c r="G1405" s="47">
        <v>6.0</v>
      </c>
      <c r="H1405" s="47">
        <v>5.0064</v>
      </c>
    </row>
    <row r="1406">
      <c r="A1406" s="45" t="s">
        <v>1942</v>
      </c>
      <c r="B1406" s="46">
        <v>42106.0</v>
      </c>
      <c r="C1406" s="45" t="s">
        <v>1943</v>
      </c>
      <c r="D1406" s="45" t="s">
        <v>90</v>
      </c>
      <c r="E1406" s="45" t="s">
        <v>89</v>
      </c>
      <c r="F1406" s="47">
        <v>40.74</v>
      </c>
      <c r="G1406" s="47">
        <v>3.0</v>
      </c>
      <c r="H1406" s="47">
        <v>0.4074</v>
      </c>
    </row>
    <row r="1407">
      <c r="A1407" s="45" t="s">
        <v>1944</v>
      </c>
      <c r="B1407" s="46">
        <v>42087.0</v>
      </c>
      <c r="C1407" s="45" t="s">
        <v>1273</v>
      </c>
      <c r="D1407" s="45" t="s">
        <v>87</v>
      </c>
      <c r="E1407" s="45" t="s">
        <v>89</v>
      </c>
      <c r="F1407" s="47">
        <v>46.9</v>
      </c>
      <c r="G1407" s="47">
        <v>5.0</v>
      </c>
      <c r="H1407" s="47">
        <v>13.132</v>
      </c>
    </row>
    <row r="1408">
      <c r="A1408" s="45" t="s">
        <v>1945</v>
      </c>
      <c r="B1408" s="46">
        <v>42313.0</v>
      </c>
      <c r="C1408" s="45" t="s">
        <v>1321</v>
      </c>
      <c r="D1408" s="45" t="s">
        <v>83</v>
      </c>
      <c r="E1408" s="45" t="s">
        <v>89</v>
      </c>
      <c r="F1408" s="47">
        <v>62.8</v>
      </c>
      <c r="G1408" s="47">
        <v>4.0</v>
      </c>
      <c r="H1408" s="47">
        <v>15.7</v>
      </c>
    </row>
    <row r="1409">
      <c r="A1409" s="45" t="s">
        <v>1946</v>
      </c>
      <c r="B1409" s="46">
        <v>42307.0</v>
      </c>
      <c r="C1409" s="45" t="s">
        <v>1947</v>
      </c>
      <c r="D1409" s="45" t="s">
        <v>87</v>
      </c>
      <c r="E1409" s="45" t="s">
        <v>85</v>
      </c>
      <c r="F1409" s="47">
        <v>1035.8</v>
      </c>
      <c r="G1409" s="47">
        <v>4.0</v>
      </c>
      <c r="H1409" s="47">
        <v>269.308</v>
      </c>
    </row>
    <row r="1410">
      <c r="A1410" s="45" t="s">
        <v>1948</v>
      </c>
      <c r="B1410" s="46">
        <v>42327.0</v>
      </c>
      <c r="C1410" s="45" t="s">
        <v>1949</v>
      </c>
      <c r="D1410" s="45" t="s">
        <v>83</v>
      </c>
      <c r="E1410" s="45" t="s">
        <v>85</v>
      </c>
      <c r="F1410" s="47">
        <v>5.984</v>
      </c>
      <c r="G1410" s="47">
        <v>2.0</v>
      </c>
      <c r="H1410" s="47">
        <v>2.244</v>
      </c>
    </row>
    <row r="1411">
      <c r="A1411" s="45" t="s">
        <v>1950</v>
      </c>
      <c r="B1411" s="46">
        <v>42125.0</v>
      </c>
      <c r="C1411" s="45" t="s">
        <v>1436</v>
      </c>
      <c r="D1411" s="45" t="s">
        <v>87</v>
      </c>
      <c r="E1411" s="45" t="s">
        <v>89</v>
      </c>
      <c r="F1411" s="47">
        <v>88.752</v>
      </c>
      <c r="G1411" s="47">
        <v>3.0</v>
      </c>
      <c r="H1411" s="47">
        <v>11.094</v>
      </c>
    </row>
    <row r="1412">
      <c r="A1412" s="45" t="s">
        <v>1951</v>
      </c>
      <c r="B1412" s="46">
        <v>42282.0</v>
      </c>
      <c r="C1412" s="45" t="s">
        <v>1265</v>
      </c>
      <c r="D1412" s="45" t="s">
        <v>83</v>
      </c>
      <c r="E1412" s="45" t="s">
        <v>85</v>
      </c>
      <c r="F1412" s="47">
        <v>53.04</v>
      </c>
      <c r="G1412" s="47">
        <v>3.0</v>
      </c>
      <c r="H1412" s="47">
        <v>-4.641</v>
      </c>
    </row>
    <row r="1413">
      <c r="A1413" s="45" t="s">
        <v>1952</v>
      </c>
      <c r="B1413" s="46">
        <v>42137.0</v>
      </c>
      <c r="C1413" s="45" t="s">
        <v>1953</v>
      </c>
      <c r="D1413" s="45" t="s">
        <v>90</v>
      </c>
      <c r="E1413" s="45" t="s">
        <v>99</v>
      </c>
      <c r="F1413" s="47">
        <v>222.384</v>
      </c>
      <c r="G1413" s="47">
        <v>2.0</v>
      </c>
      <c r="H1413" s="47">
        <v>16.6788</v>
      </c>
    </row>
    <row r="1414">
      <c r="A1414" s="45" t="s">
        <v>1954</v>
      </c>
      <c r="B1414" s="46">
        <v>42262.0</v>
      </c>
      <c r="C1414" s="45" t="s">
        <v>1955</v>
      </c>
      <c r="D1414" s="45" t="s">
        <v>83</v>
      </c>
      <c r="E1414" s="45" t="s">
        <v>99</v>
      </c>
      <c r="F1414" s="47">
        <v>190.86</v>
      </c>
      <c r="G1414" s="47">
        <v>2.0</v>
      </c>
      <c r="H1414" s="47">
        <v>11.4516</v>
      </c>
    </row>
    <row r="1415">
      <c r="A1415" s="45" t="s">
        <v>1956</v>
      </c>
      <c r="B1415" s="46">
        <v>42044.0</v>
      </c>
      <c r="C1415" s="45" t="s">
        <v>1957</v>
      </c>
      <c r="D1415" s="45" t="s">
        <v>83</v>
      </c>
      <c r="E1415" s="45" t="s">
        <v>89</v>
      </c>
      <c r="F1415" s="47">
        <v>203.92</v>
      </c>
      <c r="G1415" s="47">
        <v>5.0</v>
      </c>
      <c r="H1415" s="47">
        <v>22.941</v>
      </c>
    </row>
    <row r="1416">
      <c r="A1416" s="45" t="s">
        <v>1958</v>
      </c>
      <c r="B1416" s="46">
        <v>42191.0</v>
      </c>
      <c r="C1416" s="45" t="s">
        <v>1227</v>
      </c>
      <c r="D1416" s="45" t="s">
        <v>90</v>
      </c>
      <c r="E1416" s="45" t="s">
        <v>85</v>
      </c>
      <c r="F1416" s="47">
        <v>301.96</v>
      </c>
      <c r="G1416" s="47">
        <v>2.0</v>
      </c>
      <c r="H1416" s="47">
        <v>60.392</v>
      </c>
    </row>
    <row r="1417">
      <c r="A1417" s="45" t="s">
        <v>1959</v>
      </c>
      <c r="B1417" s="46">
        <v>42070.0</v>
      </c>
      <c r="C1417" s="45" t="s">
        <v>1960</v>
      </c>
      <c r="D1417" s="45" t="s">
        <v>90</v>
      </c>
      <c r="E1417" s="45" t="s">
        <v>85</v>
      </c>
      <c r="F1417" s="47">
        <v>119.85</v>
      </c>
      <c r="G1417" s="47">
        <v>3.0</v>
      </c>
      <c r="H1417" s="47">
        <v>52.734</v>
      </c>
    </row>
    <row r="1418">
      <c r="A1418" s="45" t="s">
        <v>1961</v>
      </c>
      <c r="B1418" s="46">
        <v>42006.0</v>
      </c>
      <c r="C1418" s="45" t="s">
        <v>1216</v>
      </c>
      <c r="D1418" s="45" t="s">
        <v>87</v>
      </c>
      <c r="E1418" s="45" t="s">
        <v>85</v>
      </c>
      <c r="F1418" s="47">
        <v>23.68</v>
      </c>
      <c r="G1418" s="47">
        <v>2.0</v>
      </c>
      <c r="H1418" s="47">
        <v>8.88</v>
      </c>
    </row>
    <row r="1419">
      <c r="A1419" s="45" t="s">
        <v>1962</v>
      </c>
      <c r="B1419" s="46">
        <v>42128.0</v>
      </c>
      <c r="C1419" s="45" t="s">
        <v>1540</v>
      </c>
      <c r="D1419" s="45" t="s">
        <v>87</v>
      </c>
      <c r="E1419" s="45" t="s">
        <v>99</v>
      </c>
      <c r="F1419" s="47">
        <v>125.93</v>
      </c>
      <c r="G1419" s="47">
        <v>7.0</v>
      </c>
      <c r="H1419" s="47">
        <v>35.2604</v>
      </c>
    </row>
    <row r="1420">
      <c r="A1420" s="45" t="s">
        <v>1963</v>
      </c>
      <c r="B1420" s="46">
        <v>42328.0</v>
      </c>
      <c r="C1420" s="45" t="s">
        <v>1964</v>
      </c>
      <c r="D1420" s="45" t="s">
        <v>90</v>
      </c>
      <c r="E1420" s="45" t="s">
        <v>89</v>
      </c>
      <c r="F1420" s="47">
        <v>24.192</v>
      </c>
      <c r="G1420" s="47">
        <v>9.0</v>
      </c>
      <c r="H1420" s="47">
        <v>7.56</v>
      </c>
    </row>
    <row r="1421">
      <c r="A1421" s="45" t="s">
        <v>1965</v>
      </c>
      <c r="B1421" s="46">
        <v>42317.0</v>
      </c>
      <c r="C1421" s="45" t="s">
        <v>938</v>
      </c>
      <c r="D1421" s="45" t="s">
        <v>83</v>
      </c>
      <c r="E1421" s="45" t="s">
        <v>85</v>
      </c>
      <c r="F1421" s="47">
        <v>244.55</v>
      </c>
      <c r="G1421" s="47">
        <v>5.0</v>
      </c>
      <c r="H1421" s="47">
        <v>4.891</v>
      </c>
    </row>
    <row r="1422">
      <c r="A1422" s="45" t="s">
        <v>1966</v>
      </c>
      <c r="B1422" s="46">
        <v>42240.0</v>
      </c>
      <c r="C1422" s="45" t="s">
        <v>1427</v>
      </c>
      <c r="D1422" s="45" t="s">
        <v>83</v>
      </c>
      <c r="E1422" s="45" t="s">
        <v>99</v>
      </c>
      <c r="F1422" s="47">
        <v>999.432</v>
      </c>
      <c r="G1422" s="47">
        <v>7.0</v>
      </c>
      <c r="H1422" s="47">
        <v>124.929</v>
      </c>
    </row>
    <row r="1423">
      <c r="A1423" s="45" t="s">
        <v>1967</v>
      </c>
      <c r="B1423" s="46">
        <v>42110.0</v>
      </c>
      <c r="C1423" s="45" t="s">
        <v>1968</v>
      </c>
      <c r="D1423" s="45" t="s">
        <v>83</v>
      </c>
      <c r="E1423" s="45" t="s">
        <v>99</v>
      </c>
      <c r="F1423" s="47">
        <v>1439.968</v>
      </c>
      <c r="G1423" s="47">
        <v>4.0</v>
      </c>
      <c r="H1423" s="47">
        <v>485.9892</v>
      </c>
    </row>
    <row r="1424">
      <c r="A1424" s="45" t="s">
        <v>1969</v>
      </c>
      <c r="B1424" s="46">
        <v>42352.0</v>
      </c>
      <c r="C1424" s="45" t="s">
        <v>1463</v>
      </c>
      <c r="D1424" s="45" t="s">
        <v>83</v>
      </c>
      <c r="E1424" s="45" t="s">
        <v>89</v>
      </c>
      <c r="F1424" s="47">
        <v>8.096</v>
      </c>
      <c r="G1424" s="47">
        <v>2.0</v>
      </c>
      <c r="H1424" s="47">
        <v>2.7324</v>
      </c>
    </row>
    <row r="1425">
      <c r="A1425" s="45" t="s">
        <v>1970</v>
      </c>
      <c r="B1425" s="46">
        <v>42073.0</v>
      </c>
      <c r="C1425" s="45" t="s">
        <v>1971</v>
      </c>
      <c r="D1425" s="45" t="s">
        <v>83</v>
      </c>
      <c r="E1425" s="45" t="s">
        <v>99</v>
      </c>
      <c r="F1425" s="47">
        <v>1.112</v>
      </c>
      <c r="G1425" s="47">
        <v>2.0</v>
      </c>
      <c r="H1425" s="47">
        <v>-1.8904</v>
      </c>
    </row>
    <row r="1426">
      <c r="A1426" s="45" t="s">
        <v>1972</v>
      </c>
      <c r="B1426" s="46">
        <v>42201.0</v>
      </c>
      <c r="C1426" s="45" t="s">
        <v>1973</v>
      </c>
      <c r="D1426" s="45" t="s">
        <v>90</v>
      </c>
      <c r="E1426" s="45" t="s">
        <v>85</v>
      </c>
      <c r="F1426" s="47">
        <v>150.98</v>
      </c>
      <c r="G1426" s="47">
        <v>1.0</v>
      </c>
      <c r="H1426" s="47">
        <v>43.7842</v>
      </c>
    </row>
    <row r="1427">
      <c r="A1427" s="45" t="s">
        <v>1974</v>
      </c>
      <c r="B1427" s="46">
        <v>42173.0</v>
      </c>
      <c r="C1427" s="45" t="s">
        <v>1174</v>
      </c>
      <c r="D1427" s="45" t="s">
        <v>87</v>
      </c>
      <c r="E1427" s="45" t="s">
        <v>92</v>
      </c>
      <c r="F1427" s="47">
        <v>13.632</v>
      </c>
      <c r="G1427" s="47">
        <v>4.0</v>
      </c>
      <c r="H1427" s="47">
        <v>3.5784</v>
      </c>
    </row>
    <row r="1428">
      <c r="A1428" s="45" t="s">
        <v>1975</v>
      </c>
      <c r="B1428" s="46">
        <v>42266.0</v>
      </c>
      <c r="C1428" s="45" t="s">
        <v>1282</v>
      </c>
      <c r="D1428" s="45" t="s">
        <v>87</v>
      </c>
      <c r="E1428" s="45" t="s">
        <v>92</v>
      </c>
      <c r="F1428" s="47">
        <v>66.36</v>
      </c>
      <c r="G1428" s="47">
        <v>4.0</v>
      </c>
      <c r="H1428" s="47">
        <v>23.226</v>
      </c>
    </row>
    <row r="1429">
      <c r="A1429" s="45" t="s">
        <v>1976</v>
      </c>
      <c r="B1429" s="46">
        <v>42218.0</v>
      </c>
      <c r="C1429" s="45" t="s">
        <v>1977</v>
      </c>
      <c r="D1429" s="45" t="s">
        <v>83</v>
      </c>
      <c r="E1429" s="45" t="s">
        <v>89</v>
      </c>
      <c r="F1429" s="47">
        <v>6.368</v>
      </c>
      <c r="G1429" s="47">
        <v>2.0</v>
      </c>
      <c r="H1429" s="47">
        <v>2.1492</v>
      </c>
    </row>
    <row r="1430">
      <c r="A1430" s="45" t="s">
        <v>1978</v>
      </c>
      <c r="B1430" s="46">
        <v>42042.0</v>
      </c>
      <c r="C1430" s="45" t="s">
        <v>1979</v>
      </c>
      <c r="D1430" s="45" t="s">
        <v>87</v>
      </c>
      <c r="E1430" s="45" t="s">
        <v>92</v>
      </c>
      <c r="F1430" s="47">
        <v>311.15</v>
      </c>
      <c r="G1430" s="47">
        <v>5.0</v>
      </c>
      <c r="H1430" s="47">
        <v>146.2405</v>
      </c>
    </row>
    <row r="1431">
      <c r="A1431" s="45" t="s">
        <v>1980</v>
      </c>
      <c r="B1431" s="46">
        <v>42318.0</v>
      </c>
      <c r="C1431" s="45" t="s">
        <v>1981</v>
      </c>
      <c r="D1431" s="45" t="s">
        <v>83</v>
      </c>
      <c r="E1431" s="45" t="s">
        <v>85</v>
      </c>
      <c r="F1431" s="47">
        <v>577.584</v>
      </c>
      <c r="G1431" s="47">
        <v>6.0</v>
      </c>
      <c r="H1431" s="47">
        <v>43.3188</v>
      </c>
    </row>
    <row r="1432">
      <c r="A1432" s="45" t="s">
        <v>1982</v>
      </c>
      <c r="B1432" s="46">
        <v>42155.0</v>
      </c>
      <c r="C1432" s="45" t="s">
        <v>977</v>
      </c>
      <c r="D1432" s="45" t="s">
        <v>83</v>
      </c>
      <c r="E1432" s="45" t="s">
        <v>89</v>
      </c>
      <c r="F1432" s="47">
        <v>1406.86</v>
      </c>
      <c r="G1432" s="47">
        <v>7.0</v>
      </c>
      <c r="H1432" s="47">
        <v>140.686</v>
      </c>
    </row>
    <row r="1433">
      <c r="A1433" s="45" t="s">
        <v>1983</v>
      </c>
      <c r="B1433" s="46">
        <v>42271.0</v>
      </c>
      <c r="C1433" s="45" t="s">
        <v>1984</v>
      </c>
      <c r="D1433" s="45" t="s">
        <v>83</v>
      </c>
      <c r="E1433" s="45" t="s">
        <v>89</v>
      </c>
      <c r="F1433" s="47">
        <v>35.12</v>
      </c>
      <c r="G1433" s="47">
        <v>2.0</v>
      </c>
      <c r="H1433" s="47">
        <v>13.17</v>
      </c>
    </row>
    <row r="1434">
      <c r="A1434" s="45" t="s">
        <v>1985</v>
      </c>
      <c r="B1434" s="46">
        <v>42353.0</v>
      </c>
      <c r="C1434" s="45" t="s">
        <v>1986</v>
      </c>
      <c r="D1434" s="45" t="s">
        <v>83</v>
      </c>
      <c r="E1434" s="45" t="s">
        <v>85</v>
      </c>
      <c r="F1434" s="47">
        <v>2025.36</v>
      </c>
      <c r="G1434" s="47">
        <v>6.0</v>
      </c>
      <c r="H1434" s="47">
        <v>607.608</v>
      </c>
    </row>
    <row r="1435">
      <c r="A1435" s="45" t="s">
        <v>1987</v>
      </c>
      <c r="B1435" s="46">
        <v>42341.0</v>
      </c>
      <c r="C1435" s="45" t="s">
        <v>983</v>
      </c>
      <c r="D1435" s="45" t="s">
        <v>90</v>
      </c>
      <c r="E1435" s="45" t="s">
        <v>85</v>
      </c>
      <c r="F1435" s="47">
        <v>10.752</v>
      </c>
      <c r="G1435" s="47">
        <v>4.0</v>
      </c>
      <c r="H1435" s="47">
        <v>3.36</v>
      </c>
    </row>
    <row r="1436">
      <c r="A1436" s="45" t="s">
        <v>1988</v>
      </c>
      <c r="B1436" s="46">
        <v>42131.0</v>
      </c>
      <c r="C1436" s="45" t="s">
        <v>1989</v>
      </c>
      <c r="D1436" s="45" t="s">
        <v>83</v>
      </c>
      <c r="E1436" s="45" t="s">
        <v>92</v>
      </c>
      <c r="F1436" s="47">
        <v>45.68</v>
      </c>
      <c r="G1436" s="47">
        <v>2.0</v>
      </c>
      <c r="H1436" s="47">
        <v>21.0128</v>
      </c>
    </row>
    <row r="1437">
      <c r="A1437" s="45" t="s">
        <v>1990</v>
      </c>
      <c r="B1437" s="46">
        <v>42211.0</v>
      </c>
      <c r="C1437" s="45" t="s">
        <v>1797</v>
      </c>
      <c r="D1437" s="45" t="s">
        <v>87</v>
      </c>
      <c r="E1437" s="45" t="s">
        <v>89</v>
      </c>
      <c r="F1437" s="47">
        <v>9.144</v>
      </c>
      <c r="G1437" s="47">
        <v>3.0</v>
      </c>
      <c r="H1437" s="47">
        <v>3.0861</v>
      </c>
    </row>
    <row r="1438">
      <c r="A1438" s="45" t="s">
        <v>1991</v>
      </c>
      <c r="B1438" s="46">
        <v>42351.0</v>
      </c>
      <c r="C1438" s="45" t="s">
        <v>1725</v>
      </c>
      <c r="D1438" s="45" t="s">
        <v>87</v>
      </c>
      <c r="E1438" s="45" t="s">
        <v>89</v>
      </c>
      <c r="F1438" s="47">
        <v>12.96</v>
      </c>
      <c r="G1438" s="47">
        <v>2.0</v>
      </c>
      <c r="H1438" s="47">
        <v>6.2208</v>
      </c>
    </row>
    <row r="1439">
      <c r="A1439" s="45" t="s">
        <v>1992</v>
      </c>
      <c r="B1439" s="46">
        <v>42365.0</v>
      </c>
      <c r="C1439" s="45" t="s">
        <v>1303</v>
      </c>
      <c r="D1439" s="45" t="s">
        <v>83</v>
      </c>
      <c r="E1439" s="45" t="s">
        <v>89</v>
      </c>
      <c r="F1439" s="47">
        <v>106.96</v>
      </c>
      <c r="G1439" s="47">
        <v>2.0</v>
      </c>
      <c r="H1439" s="47">
        <v>31.0184</v>
      </c>
    </row>
    <row r="1440">
      <c r="A1440" s="45" t="s">
        <v>1993</v>
      </c>
      <c r="B1440" s="46">
        <v>42315.0</v>
      </c>
      <c r="C1440" s="45" t="s">
        <v>1994</v>
      </c>
      <c r="D1440" s="45" t="s">
        <v>87</v>
      </c>
      <c r="E1440" s="45" t="s">
        <v>85</v>
      </c>
      <c r="F1440" s="47">
        <v>26.18</v>
      </c>
      <c r="G1440" s="47">
        <v>7.0</v>
      </c>
      <c r="H1440" s="47">
        <v>0.5236</v>
      </c>
    </row>
    <row r="1441">
      <c r="A1441" s="45" t="s">
        <v>1995</v>
      </c>
      <c r="B1441" s="46">
        <v>42229.0</v>
      </c>
      <c r="C1441" s="45" t="s">
        <v>1887</v>
      </c>
      <c r="D1441" s="45" t="s">
        <v>83</v>
      </c>
      <c r="E1441" s="45" t="s">
        <v>89</v>
      </c>
      <c r="F1441" s="47">
        <v>31.56</v>
      </c>
      <c r="G1441" s="47">
        <v>3.0</v>
      </c>
      <c r="H1441" s="47">
        <v>10.4148</v>
      </c>
    </row>
    <row r="1442">
      <c r="A1442" s="45" t="s">
        <v>1996</v>
      </c>
      <c r="B1442" s="46">
        <v>42344.0</v>
      </c>
      <c r="C1442" s="45" t="s">
        <v>1997</v>
      </c>
      <c r="D1442" s="45" t="s">
        <v>90</v>
      </c>
      <c r="E1442" s="45" t="s">
        <v>89</v>
      </c>
      <c r="F1442" s="47">
        <v>32.75</v>
      </c>
      <c r="G1442" s="47">
        <v>5.0</v>
      </c>
      <c r="H1442" s="47">
        <v>15.065</v>
      </c>
    </row>
    <row r="1443">
      <c r="A1443" s="45" t="s">
        <v>1998</v>
      </c>
      <c r="B1443" s="46">
        <v>42210.0</v>
      </c>
      <c r="C1443" s="45" t="s">
        <v>1999</v>
      </c>
      <c r="D1443" s="45" t="s">
        <v>83</v>
      </c>
      <c r="E1443" s="45" t="s">
        <v>89</v>
      </c>
      <c r="F1443" s="47">
        <v>9.42</v>
      </c>
      <c r="G1443" s="47">
        <v>2.0</v>
      </c>
      <c r="H1443" s="47">
        <v>0.471</v>
      </c>
    </row>
    <row r="1444">
      <c r="A1444" s="45" t="s">
        <v>2000</v>
      </c>
      <c r="B1444" s="46">
        <v>42075.0</v>
      </c>
      <c r="C1444" s="45" t="s">
        <v>1885</v>
      </c>
      <c r="D1444" s="45" t="s">
        <v>83</v>
      </c>
      <c r="E1444" s="45" t="s">
        <v>92</v>
      </c>
      <c r="F1444" s="47">
        <v>5.04</v>
      </c>
      <c r="G1444" s="47">
        <v>2.0</v>
      </c>
      <c r="H1444" s="47">
        <v>1.764</v>
      </c>
    </row>
    <row r="1445">
      <c r="A1445" s="45" t="s">
        <v>2001</v>
      </c>
      <c r="B1445" s="46">
        <v>42111.0</v>
      </c>
      <c r="C1445" s="45" t="s">
        <v>1804</v>
      </c>
      <c r="D1445" s="45" t="s">
        <v>83</v>
      </c>
      <c r="E1445" s="45" t="s">
        <v>85</v>
      </c>
      <c r="F1445" s="47">
        <v>99.6</v>
      </c>
      <c r="G1445" s="47">
        <v>1.0</v>
      </c>
      <c r="H1445" s="47">
        <v>36.852</v>
      </c>
    </row>
    <row r="1446">
      <c r="A1446" s="45" t="s">
        <v>2002</v>
      </c>
      <c r="B1446" s="46">
        <v>42366.0</v>
      </c>
      <c r="C1446" s="45" t="s">
        <v>2003</v>
      </c>
      <c r="D1446" s="45" t="s">
        <v>83</v>
      </c>
      <c r="E1446" s="45" t="s">
        <v>99</v>
      </c>
      <c r="F1446" s="47">
        <v>24.816</v>
      </c>
      <c r="G1446" s="47">
        <v>2.0</v>
      </c>
      <c r="H1446" s="47">
        <v>1.551</v>
      </c>
    </row>
    <row r="1447">
      <c r="A1447" s="45" t="s">
        <v>2004</v>
      </c>
      <c r="B1447" s="46">
        <v>42278.0</v>
      </c>
      <c r="C1447" s="45" t="s">
        <v>1385</v>
      </c>
      <c r="D1447" s="45" t="s">
        <v>83</v>
      </c>
      <c r="E1447" s="45" t="s">
        <v>99</v>
      </c>
      <c r="F1447" s="47">
        <v>2.992</v>
      </c>
      <c r="G1447" s="47">
        <v>4.0</v>
      </c>
      <c r="H1447" s="47">
        <v>-4.488</v>
      </c>
    </row>
    <row r="1448">
      <c r="A1448" s="45" t="s">
        <v>2005</v>
      </c>
      <c r="B1448" s="46">
        <v>42150.0</v>
      </c>
      <c r="C1448" s="45" t="s">
        <v>2006</v>
      </c>
      <c r="D1448" s="45" t="s">
        <v>83</v>
      </c>
      <c r="E1448" s="45" t="s">
        <v>89</v>
      </c>
      <c r="F1448" s="47">
        <v>20.24</v>
      </c>
      <c r="G1448" s="47">
        <v>1.0</v>
      </c>
      <c r="H1448" s="47">
        <v>7.8936</v>
      </c>
    </row>
    <row r="1449">
      <c r="A1449" s="45" t="s">
        <v>2007</v>
      </c>
      <c r="B1449" s="46">
        <v>42272.0</v>
      </c>
      <c r="C1449" s="45" t="s">
        <v>2008</v>
      </c>
      <c r="D1449" s="45" t="s">
        <v>87</v>
      </c>
      <c r="E1449" s="45" t="s">
        <v>89</v>
      </c>
      <c r="F1449" s="47">
        <v>307.136</v>
      </c>
      <c r="G1449" s="47">
        <v>4.0</v>
      </c>
      <c r="H1449" s="47">
        <v>-11.5176</v>
      </c>
    </row>
    <row r="1450">
      <c r="A1450" s="45" t="s">
        <v>2009</v>
      </c>
      <c r="B1450" s="46">
        <v>42297.0</v>
      </c>
      <c r="C1450" s="45" t="s">
        <v>1238</v>
      </c>
      <c r="D1450" s="45" t="s">
        <v>83</v>
      </c>
      <c r="E1450" s="45" t="s">
        <v>89</v>
      </c>
      <c r="F1450" s="47">
        <v>74.76</v>
      </c>
      <c r="G1450" s="47">
        <v>7.0</v>
      </c>
      <c r="H1450" s="47">
        <v>23.9232</v>
      </c>
    </row>
    <row r="1451">
      <c r="A1451" s="45" t="s">
        <v>2010</v>
      </c>
      <c r="B1451" s="46">
        <v>42330.0</v>
      </c>
      <c r="C1451" s="45" t="s">
        <v>2011</v>
      </c>
      <c r="D1451" s="45" t="s">
        <v>83</v>
      </c>
      <c r="E1451" s="45" t="s">
        <v>92</v>
      </c>
      <c r="F1451" s="47">
        <v>32.985</v>
      </c>
      <c r="G1451" s="47">
        <v>3.0</v>
      </c>
      <c r="H1451" s="47">
        <v>-1.9791</v>
      </c>
    </row>
    <row r="1452">
      <c r="A1452" s="45" t="s">
        <v>2012</v>
      </c>
      <c r="B1452" s="46">
        <v>42114.0</v>
      </c>
      <c r="C1452" s="45" t="s">
        <v>2013</v>
      </c>
      <c r="D1452" s="45" t="s">
        <v>87</v>
      </c>
      <c r="E1452" s="45" t="s">
        <v>92</v>
      </c>
      <c r="F1452" s="47">
        <v>287.97</v>
      </c>
      <c r="G1452" s="47">
        <v>3.0</v>
      </c>
      <c r="H1452" s="47">
        <v>77.7519</v>
      </c>
    </row>
    <row r="1453">
      <c r="A1453" s="45" t="s">
        <v>2014</v>
      </c>
      <c r="B1453" s="46">
        <v>42195.0</v>
      </c>
      <c r="C1453" s="45" t="s">
        <v>1285</v>
      </c>
      <c r="D1453" s="45" t="s">
        <v>83</v>
      </c>
      <c r="E1453" s="45" t="s">
        <v>89</v>
      </c>
      <c r="F1453" s="47">
        <v>3.366</v>
      </c>
      <c r="G1453" s="47">
        <v>3.0</v>
      </c>
      <c r="H1453" s="47">
        <v>-2.244</v>
      </c>
    </row>
    <row r="1454">
      <c r="A1454" s="45" t="s">
        <v>2015</v>
      </c>
      <c r="B1454" s="46">
        <v>42266.0</v>
      </c>
      <c r="C1454" s="45" t="s">
        <v>1033</v>
      </c>
      <c r="D1454" s="45" t="s">
        <v>90</v>
      </c>
      <c r="E1454" s="45" t="s">
        <v>89</v>
      </c>
      <c r="F1454" s="47">
        <v>60.84</v>
      </c>
      <c r="G1454" s="47">
        <v>3.0</v>
      </c>
      <c r="H1454" s="47">
        <v>19.4688</v>
      </c>
    </row>
    <row r="1455">
      <c r="A1455" s="45" t="s">
        <v>2016</v>
      </c>
      <c r="B1455" s="46">
        <v>42343.0</v>
      </c>
      <c r="C1455" s="45" t="s">
        <v>1530</v>
      </c>
      <c r="D1455" s="45" t="s">
        <v>87</v>
      </c>
      <c r="E1455" s="45" t="s">
        <v>89</v>
      </c>
      <c r="F1455" s="47">
        <v>39.0</v>
      </c>
      <c r="G1455" s="47">
        <v>3.0</v>
      </c>
      <c r="H1455" s="47">
        <v>17.55</v>
      </c>
    </row>
    <row r="1456">
      <c r="A1456" s="45" t="s">
        <v>2017</v>
      </c>
      <c r="B1456" s="46">
        <v>42035.0</v>
      </c>
      <c r="C1456" s="45" t="s">
        <v>1221</v>
      </c>
      <c r="D1456" s="45" t="s">
        <v>83</v>
      </c>
      <c r="E1456" s="45" t="s">
        <v>99</v>
      </c>
      <c r="F1456" s="47">
        <v>12.96</v>
      </c>
      <c r="G1456" s="47">
        <v>2.0</v>
      </c>
      <c r="H1456" s="47">
        <v>6.2208</v>
      </c>
    </row>
    <row r="1457">
      <c r="A1457" s="45" t="s">
        <v>2018</v>
      </c>
      <c r="B1457" s="46">
        <v>42152.0</v>
      </c>
      <c r="C1457" s="45" t="s">
        <v>2019</v>
      </c>
      <c r="D1457" s="45" t="s">
        <v>83</v>
      </c>
      <c r="E1457" s="45" t="s">
        <v>85</v>
      </c>
      <c r="F1457" s="47">
        <v>16.24</v>
      </c>
      <c r="G1457" s="47">
        <v>1.0</v>
      </c>
      <c r="H1457" s="47">
        <v>2.436</v>
      </c>
    </row>
    <row r="1458">
      <c r="A1458" s="45" t="s">
        <v>2020</v>
      </c>
      <c r="B1458" s="46">
        <v>42010.0</v>
      </c>
      <c r="C1458" s="45" t="s">
        <v>1653</v>
      </c>
      <c r="D1458" s="45" t="s">
        <v>87</v>
      </c>
      <c r="E1458" s="45" t="s">
        <v>89</v>
      </c>
      <c r="F1458" s="47">
        <v>29.6</v>
      </c>
      <c r="G1458" s="47">
        <v>5.0</v>
      </c>
      <c r="H1458" s="47">
        <v>9.25</v>
      </c>
    </row>
    <row r="1459">
      <c r="A1459" s="45" t="s">
        <v>2021</v>
      </c>
      <c r="B1459" s="46">
        <v>42301.0</v>
      </c>
      <c r="C1459" s="45" t="s">
        <v>1943</v>
      </c>
      <c r="D1459" s="45" t="s">
        <v>90</v>
      </c>
      <c r="E1459" s="45" t="s">
        <v>89</v>
      </c>
      <c r="F1459" s="47">
        <v>454.272</v>
      </c>
      <c r="G1459" s="47">
        <v>8.0</v>
      </c>
      <c r="H1459" s="47">
        <v>-73.8192</v>
      </c>
    </row>
    <row r="1460">
      <c r="A1460" s="45" t="s">
        <v>2022</v>
      </c>
      <c r="B1460" s="46">
        <v>42107.0</v>
      </c>
      <c r="C1460" s="45" t="s">
        <v>1591</v>
      </c>
      <c r="D1460" s="45" t="s">
        <v>83</v>
      </c>
      <c r="E1460" s="45" t="s">
        <v>89</v>
      </c>
      <c r="F1460" s="47">
        <v>12.88</v>
      </c>
      <c r="G1460" s="47">
        <v>1.0</v>
      </c>
      <c r="H1460" s="47">
        <v>0.3864</v>
      </c>
    </row>
    <row r="1461">
      <c r="A1461" s="45" t="s">
        <v>2023</v>
      </c>
      <c r="B1461" s="46">
        <v>42265.0</v>
      </c>
      <c r="C1461" s="45" t="s">
        <v>1843</v>
      </c>
      <c r="D1461" s="45" t="s">
        <v>83</v>
      </c>
      <c r="E1461" s="45" t="s">
        <v>89</v>
      </c>
      <c r="F1461" s="47">
        <v>160.72</v>
      </c>
      <c r="G1461" s="47">
        <v>14.0</v>
      </c>
      <c r="H1461" s="47">
        <v>78.7528</v>
      </c>
    </row>
    <row r="1462">
      <c r="A1462" s="45" t="s">
        <v>2024</v>
      </c>
      <c r="B1462" s="46">
        <v>42250.0</v>
      </c>
      <c r="C1462" s="45" t="s">
        <v>2025</v>
      </c>
      <c r="D1462" s="45" t="s">
        <v>87</v>
      </c>
      <c r="E1462" s="45" t="s">
        <v>92</v>
      </c>
      <c r="F1462" s="47">
        <v>200.984</v>
      </c>
      <c r="G1462" s="47">
        <v>7.0</v>
      </c>
      <c r="H1462" s="47">
        <v>62.8075</v>
      </c>
    </row>
    <row r="1463">
      <c r="A1463" s="45" t="s">
        <v>2026</v>
      </c>
      <c r="B1463" s="46">
        <v>42155.0</v>
      </c>
      <c r="C1463" s="45" t="s">
        <v>1147</v>
      </c>
      <c r="D1463" s="45" t="s">
        <v>87</v>
      </c>
      <c r="E1463" s="45" t="s">
        <v>85</v>
      </c>
      <c r="F1463" s="47">
        <v>274.8</v>
      </c>
      <c r="G1463" s="47">
        <v>5.0</v>
      </c>
      <c r="H1463" s="47">
        <v>134.652</v>
      </c>
    </row>
    <row r="1464">
      <c r="A1464" s="45" t="s">
        <v>2027</v>
      </c>
      <c r="B1464" s="46">
        <v>42008.0</v>
      </c>
      <c r="C1464" s="45" t="s">
        <v>1422</v>
      </c>
      <c r="D1464" s="45" t="s">
        <v>87</v>
      </c>
      <c r="E1464" s="45" t="s">
        <v>99</v>
      </c>
      <c r="F1464" s="47">
        <v>32.34</v>
      </c>
      <c r="G1464" s="47">
        <v>3.0</v>
      </c>
      <c r="H1464" s="47">
        <v>15.5232</v>
      </c>
    </row>
    <row r="1465">
      <c r="A1465" s="45" t="s">
        <v>2028</v>
      </c>
      <c r="B1465" s="46">
        <v>42146.0</v>
      </c>
      <c r="C1465" s="45" t="s">
        <v>1968</v>
      </c>
      <c r="D1465" s="45" t="s">
        <v>83</v>
      </c>
      <c r="E1465" s="45" t="s">
        <v>89</v>
      </c>
      <c r="F1465" s="47">
        <v>8.26</v>
      </c>
      <c r="G1465" s="47">
        <v>2.0</v>
      </c>
      <c r="H1465" s="47">
        <v>3.7996</v>
      </c>
    </row>
    <row r="1466">
      <c r="A1466" s="45" t="s">
        <v>2029</v>
      </c>
      <c r="B1466" s="46">
        <v>42321.0</v>
      </c>
      <c r="C1466" s="45" t="s">
        <v>1631</v>
      </c>
      <c r="D1466" s="45" t="s">
        <v>83</v>
      </c>
      <c r="E1466" s="45" t="s">
        <v>99</v>
      </c>
      <c r="F1466" s="47">
        <v>63.77</v>
      </c>
      <c r="G1466" s="47">
        <v>7.0</v>
      </c>
      <c r="H1466" s="47">
        <v>28.6965</v>
      </c>
    </row>
    <row r="1467">
      <c r="A1467" s="45" t="s">
        <v>2030</v>
      </c>
      <c r="B1467" s="46">
        <v>42268.0</v>
      </c>
      <c r="C1467" s="45" t="s">
        <v>2031</v>
      </c>
      <c r="D1467" s="45" t="s">
        <v>90</v>
      </c>
      <c r="E1467" s="45" t="s">
        <v>89</v>
      </c>
      <c r="F1467" s="47">
        <v>601.536</v>
      </c>
      <c r="G1467" s="47">
        <v>4.0</v>
      </c>
      <c r="H1467" s="47">
        <v>0.0</v>
      </c>
    </row>
    <row r="1468">
      <c r="A1468" s="45" t="s">
        <v>2032</v>
      </c>
      <c r="B1468" s="46">
        <v>42082.0</v>
      </c>
      <c r="C1468" s="45" t="s">
        <v>2033</v>
      </c>
      <c r="D1468" s="45" t="s">
        <v>83</v>
      </c>
      <c r="E1468" s="45" t="s">
        <v>89</v>
      </c>
      <c r="F1468" s="47">
        <v>10.9</v>
      </c>
      <c r="G1468" s="47">
        <v>5.0</v>
      </c>
      <c r="H1468" s="47">
        <v>3.597</v>
      </c>
    </row>
    <row r="1469">
      <c r="A1469" s="45" t="s">
        <v>2034</v>
      </c>
      <c r="B1469" s="46">
        <v>42187.0</v>
      </c>
      <c r="C1469" s="45" t="s">
        <v>2035</v>
      </c>
      <c r="D1469" s="45" t="s">
        <v>90</v>
      </c>
      <c r="E1469" s="45" t="s">
        <v>85</v>
      </c>
      <c r="F1469" s="47">
        <v>19.44</v>
      </c>
      <c r="G1469" s="47">
        <v>3.0</v>
      </c>
      <c r="H1469" s="47">
        <v>9.3312</v>
      </c>
    </row>
    <row r="1470">
      <c r="A1470" s="45" t="s">
        <v>2036</v>
      </c>
      <c r="B1470" s="46">
        <v>42353.0</v>
      </c>
      <c r="C1470" s="45" t="s">
        <v>2037</v>
      </c>
      <c r="D1470" s="45" t="s">
        <v>87</v>
      </c>
      <c r="E1470" s="45" t="s">
        <v>92</v>
      </c>
      <c r="F1470" s="47">
        <v>246.168</v>
      </c>
      <c r="G1470" s="47">
        <v>3.0</v>
      </c>
      <c r="H1470" s="47">
        <v>21.5397</v>
      </c>
    </row>
    <row r="1471">
      <c r="A1471" s="45" t="s">
        <v>2038</v>
      </c>
      <c r="B1471" s="46">
        <v>42296.0</v>
      </c>
      <c r="C1471" s="45" t="s">
        <v>2039</v>
      </c>
      <c r="D1471" s="45" t="s">
        <v>83</v>
      </c>
      <c r="E1471" s="45" t="s">
        <v>99</v>
      </c>
      <c r="F1471" s="47">
        <v>1.72</v>
      </c>
      <c r="G1471" s="47">
        <v>1.0</v>
      </c>
      <c r="H1471" s="47">
        <v>-2.838</v>
      </c>
    </row>
    <row r="1472">
      <c r="A1472" s="45" t="s">
        <v>2040</v>
      </c>
      <c r="B1472" s="46">
        <v>42229.0</v>
      </c>
      <c r="C1472" s="45" t="s">
        <v>1223</v>
      </c>
      <c r="D1472" s="45" t="s">
        <v>83</v>
      </c>
      <c r="E1472" s="45" t="s">
        <v>99</v>
      </c>
      <c r="F1472" s="47">
        <v>11.36</v>
      </c>
      <c r="G1472" s="47">
        <v>4.0</v>
      </c>
      <c r="H1472" s="47">
        <v>5.5664</v>
      </c>
    </row>
    <row r="1473">
      <c r="A1473" s="45" t="s">
        <v>2041</v>
      </c>
      <c r="B1473" s="46">
        <v>42265.0</v>
      </c>
      <c r="C1473" s="45" t="s">
        <v>2042</v>
      </c>
      <c r="D1473" s="45" t="s">
        <v>90</v>
      </c>
      <c r="E1473" s="45" t="s">
        <v>89</v>
      </c>
      <c r="F1473" s="47">
        <v>18.54</v>
      </c>
      <c r="G1473" s="47">
        <v>2.0</v>
      </c>
      <c r="H1473" s="47">
        <v>8.7138</v>
      </c>
    </row>
    <row r="1474">
      <c r="A1474" s="45" t="s">
        <v>2043</v>
      </c>
      <c r="B1474" s="46">
        <v>42349.0</v>
      </c>
      <c r="C1474" s="45" t="s">
        <v>2044</v>
      </c>
      <c r="D1474" s="45" t="s">
        <v>83</v>
      </c>
      <c r="E1474" s="45" t="s">
        <v>92</v>
      </c>
      <c r="F1474" s="47">
        <v>196.62</v>
      </c>
      <c r="G1474" s="47">
        <v>2.0</v>
      </c>
      <c r="H1474" s="47">
        <v>96.3438</v>
      </c>
    </row>
    <row r="1475">
      <c r="A1475" s="45" t="s">
        <v>2045</v>
      </c>
      <c r="B1475" s="46">
        <v>42303.0</v>
      </c>
      <c r="C1475" s="45" t="s">
        <v>1366</v>
      </c>
      <c r="D1475" s="45" t="s">
        <v>87</v>
      </c>
      <c r="E1475" s="45" t="s">
        <v>89</v>
      </c>
      <c r="F1475" s="47">
        <v>146.544</v>
      </c>
      <c r="G1475" s="47">
        <v>6.0</v>
      </c>
      <c r="H1475" s="47">
        <v>47.6268</v>
      </c>
    </row>
    <row r="1476">
      <c r="A1476" s="45" t="s">
        <v>2046</v>
      </c>
      <c r="B1476" s="46">
        <v>42092.0</v>
      </c>
      <c r="C1476" s="45" t="s">
        <v>1906</v>
      </c>
      <c r="D1476" s="45" t="s">
        <v>83</v>
      </c>
      <c r="E1476" s="45" t="s">
        <v>92</v>
      </c>
      <c r="F1476" s="47">
        <v>5.56</v>
      </c>
      <c r="G1476" s="47">
        <v>2.0</v>
      </c>
      <c r="H1476" s="47">
        <v>1.4456</v>
      </c>
    </row>
    <row r="1477">
      <c r="A1477" s="45" t="s">
        <v>2047</v>
      </c>
      <c r="B1477" s="46">
        <v>42127.0</v>
      </c>
      <c r="C1477" s="45" t="s">
        <v>2048</v>
      </c>
      <c r="D1477" s="45" t="s">
        <v>83</v>
      </c>
      <c r="E1477" s="45" t="s">
        <v>89</v>
      </c>
      <c r="F1477" s="47">
        <v>8.82</v>
      </c>
      <c r="G1477" s="47">
        <v>3.0</v>
      </c>
      <c r="H1477" s="47">
        <v>2.5578</v>
      </c>
    </row>
    <row r="1478">
      <c r="A1478" s="45" t="s">
        <v>2049</v>
      </c>
      <c r="B1478" s="46">
        <v>42253.0</v>
      </c>
      <c r="C1478" s="45" t="s">
        <v>2050</v>
      </c>
      <c r="D1478" s="45" t="s">
        <v>90</v>
      </c>
      <c r="E1478" s="45" t="s">
        <v>85</v>
      </c>
      <c r="F1478" s="47">
        <v>271.764</v>
      </c>
      <c r="G1478" s="47">
        <v>2.0</v>
      </c>
      <c r="H1478" s="47">
        <v>60.392</v>
      </c>
    </row>
    <row r="1479">
      <c r="A1479" s="45" t="s">
        <v>2051</v>
      </c>
      <c r="B1479" s="46">
        <v>42324.0</v>
      </c>
      <c r="C1479" s="45" t="s">
        <v>1155</v>
      </c>
      <c r="D1479" s="45" t="s">
        <v>87</v>
      </c>
      <c r="E1479" s="45" t="s">
        <v>89</v>
      </c>
      <c r="F1479" s="47">
        <v>696.42</v>
      </c>
      <c r="G1479" s="47">
        <v>2.0</v>
      </c>
      <c r="H1479" s="47">
        <v>160.1766</v>
      </c>
    </row>
    <row r="1480">
      <c r="A1480" s="45" t="s">
        <v>2052</v>
      </c>
      <c r="B1480" s="46">
        <v>42322.0</v>
      </c>
      <c r="C1480" s="45" t="s">
        <v>2053</v>
      </c>
      <c r="D1480" s="45" t="s">
        <v>90</v>
      </c>
      <c r="E1480" s="45" t="s">
        <v>85</v>
      </c>
      <c r="F1480" s="47">
        <v>47.984</v>
      </c>
      <c r="G1480" s="47">
        <v>2.0</v>
      </c>
      <c r="H1480" s="47">
        <v>-1.1996</v>
      </c>
    </row>
    <row r="1481">
      <c r="A1481" s="45" t="s">
        <v>2054</v>
      </c>
      <c r="B1481" s="46">
        <v>42116.0</v>
      </c>
      <c r="C1481" s="45" t="s">
        <v>1637</v>
      </c>
      <c r="D1481" s="45" t="s">
        <v>83</v>
      </c>
      <c r="E1481" s="45" t="s">
        <v>89</v>
      </c>
      <c r="F1481" s="47">
        <v>88.776</v>
      </c>
      <c r="G1481" s="47">
        <v>3.0</v>
      </c>
      <c r="H1481" s="47">
        <v>7.7679</v>
      </c>
    </row>
    <row r="1482">
      <c r="A1482" s="45" t="s">
        <v>2055</v>
      </c>
      <c r="B1482" s="46">
        <v>42267.0</v>
      </c>
      <c r="C1482" s="45" t="s">
        <v>944</v>
      </c>
      <c r="D1482" s="45" t="s">
        <v>83</v>
      </c>
      <c r="E1482" s="45" t="s">
        <v>89</v>
      </c>
      <c r="F1482" s="47">
        <v>45.584</v>
      </c>
      <c r="G1482" s="47">
        <v>11.0</v>
      </c>
      <c r="H1482" s="47">
        <v>16.5242</v>
      </c>
    </row>
    <row r="1483">
      <c r="A1483" s="45" t="s">
        <v>2056</v>
      </c>
      <c r="B1483" s="46">
        <v>42021.0</v>
      </c>
      <c r="C1483" s="45" t="s">
        <v>1847</v>
      </c>
      <c r="D1483" s="45" t="s">
        <v>83</v>
      </c>
      <c r="E1483" s="45" t="s">
        <v>92</v>
      </c>
      <c r="F1483" s="47">
        <v>88.96</v>
      </c>
      <c r="G1483" s="47">
        <v>8.0</v>
      </c>
      <c r="H1483" s="47">
        <v>10.008</v>
      </c>
    </row>
    <row r="1484">
      <c r="A1484" s="45" t="s">
        <v>2057</v>
      </c>
      <c r="B1484" s="46">
        <v>42365.0</v>
      </c>
      <c r="C1484" s="45" t="s">
        <v>1875</v>
      </c>
      <c r="D1484" s="45" t="s">
        <v>83</v>
      </c>
      <c r="E1484" s="45" t="s">
        <v>99</v>
      </c>
      <c r="F1484" s="47">
        <v>195.64</v>
      </c>
      <c r="G1484" s="47">
        <v>4.0</v>
      </c>
      <c r="H1484" s="47">
        <v>91.9508</v>
      </c>
    </row>
    <row r="1485">
      <c r="A1485" s="45" t="s">
        <v>2058</v>
      </c>
      <c r="B1485" s="46">
        <v>42255.0</v>
      </c>
      <c r="C1485" s="45" t="s">
        <v>1216</v>
      </c>
      <c r="D1485" s="45" t="s">
        <v>87</v>
      </c>
      <c r="E1485" s="45" t="s">
        <v>92</v>
      </c>
      <c r="F1485" s="47">
        <v>21.36</v>
      </c>
      <c r="G1485" s="47">
        <v>8.0</v>
      </c>
      <c r="H1485" s="47">
        <v>8.1168</v>
      </c>
    </row>
    <row r="1486">
      <c r="A1486" s="45" t="s">
        <v>2059</v>
      </c>
      <c r="B1486" s="46">
        <v>42327.0</v>
      </c>
      <c r="C1486" s="45" t="s">
        <v>2060</v>
      </c>
      <c r="D1486" s="45" t="s">
        <v>90</v>
      </c>
      <c r="E1486" s="45" t="s">
        <v>89</v>
      </c>
      <c r="F1486" s="47">
        <v>141.96</v>
      </c>
      <c r="G1486" s="47">
        <v>2.0</v>
      </c>
      <c r="H1486" s="47">
        <v>22.7136</v>
      </c>
    </row>
    <row r="1487">
      <c r="A1487" s="45" t="s">
        <v>2061</v>
      </c>
      <c r="B1487" s="46">
        <v>42282.0</v>
      </c>
      <c r="C1487" s="45" t="s">
        <v>2062</v>
      </c>
      <c r="D1487" s="45" t="s">
        <v>83</v>
      </c>
      <c r="E1487" s="45" t="s">
        <v>85</v>
      </c>
      <c r="F1487" s="47">
        <v>288.0</v>
      </c>
      <c r="G1487" s="47">
        <v>4.0</v>
      </c>
      <c r="H1487" s="47">
        <v>57.6</v>
      </c>
    </row>
    <row r="1488">
      <c r="A1488" s="45" t="s">
        <v>2063</v>
      </c>
      <c r="B1488" s="46">
        <v>42068.0</v>
      </c>
      <c r="C1488" s="45" t="s">
        <v>1420</v>
      </c>
      <c r="D1488" s="45" t="s">
        <v>83</v>
      </c>
      <c r="E1488" s="45" t="s">
        <v>99</v>
      </c>
      <c r="F1488" s="47">
        <v>7.104</v>
      </c>
      <c r="G1488" s="47">
        <v>6.0</v>
      </c>
      <c r="H1488" s="47">
        <v>2.4864</v>
      </c>
    </row>
    <row r="1489">
      <c r="A1489" s="45" t="s">
        <v>2064</v>
      </c>
      <c r="B1489" s="46">
        <v>42121.0</v>
      </c>
      <c r="C1489" s="45" t="s">
        <v>2060</v>
      </c>
      <c r="D1489" s="45" t="s">
        <v>90</v>
      </c>
      <c r="E1489" s="45" t="s">
        <v>89</v>
      </c>
      <c r="F1489" s="47">
        <v>43.56</v>
      </c>
      <c r="G1489" s="47">
        <v>5.0</v>
      </c>
      <c r="H1489" s="47">
        <v>3.267</v>
      </c>
    </row>
    <row r="1490">
      <c r="A1490" s="45" t="s">
        <v>2065</v>
      </c>
      <c r="B1490" s="46">
        <v>42272.0</v>
      </c>
      <c r="C1490" s="45" t="s">
        <v>2066</v>
      </c>
      <c r="D1490" s="45" t="s">
        <v>83</v>
      </c>
      <c r="E1490" s="45" t="s">
        <v>85</v>
      </c>
      <c r="F1490" s="47">
        <v>102.582</v>
      </c>
      <c r="G1490" s="47">
        <v>1.0</v>
      </c>
      <c r="H1490" s="47">
        <v>6.8388</v>
      </c>
    </row>
    <row r="1491">
      <c r="A1491" s="45" t="s">
        <v>2067</v>
      </c>
      <c r="B1491" s="46">
        <v>42189.0</v>
      </c>
      <c r="C1491" s="45" t="s">
        <v>2068</v>
      </c>
      <c r="D1491" s="45" t="s">
        <v>90</v>
      </c>
      <c r="E1491" s="45" t="s">
        <v>89</v>
      </c>
      <c r="F1491" s="47">
        <v>22.848</v>
      </c>
      <c r="G1491" s="47">
        <v>2.0</v>
      </c>
      <c r="H1491" s="47">
        <v>7.4256</v>
      </c>
    </row>
    <row r="1492">
      <c r="A1492" s="45" t="s">
        <v>2069</v>
      </c>
      <c r="B1492" s="46">
        <v>42294.0</v>
      </c>
      <c r="C1492" s="45" t="s">
        <v>965</v>
      </c>
      <c r="D1492" s="45" t="s">
        <v>83</v>
      </c>
      <c r="E1492" s="45" t="s">
        <v>89</v>
      </c>
      <c r="F1492" s="47">
        <v>77.88</v>
      </c>
      <c r="G1492" s="47">
        <v>2.0</v>
      </c>
      <c r="H1492" s="47">
        <v>3.894</v>
      </c>
    </row>
    <row r="1493">
      <c r="A1493" s="45" t="s">
        <v>2070</v>
      </c>
      <c r="B1493" s="46">
        <v>42055.0</v>
      </c>
      <c r="C1493" s="45" t="s">
        <v>1890</v>
      </c>
      <c r="D1493" s="45" t="s">
        <v>83</v>
      </c>
      <c r="E1493" s="45" t="s">
        <v>85</v>
      </c>
      <c r="F1493" s="47">
        <v>286.79</v>
      </c>
      <c r="G1493" s="47">
        <v>7.0</v>
      </c>
      <c r="H1493" s="47">
        <v>74.5654</v>
      </c>
    </row>
    <row r="1494">
      <c r="A1494" s="45" t="s">
        <v>2071</v>
      </c>
      <c r="B1494" s="46">
        <v>42021.0</v>
      </c>
      <c r="C1494" s="45" t="s">
        <v>1218</v>
      </c>
      <c r="D1494" s="45" t="s">
        <v>87</v>
      </c>
      <c r="E1494" s="45" t="s">
        <v>85</v>
      </c>
      <c r="F1494" s="47">
        <v>6.68</v>
      </c>
      <c r="G1494" s="47">
        <v>2.0</v>
      </c>
      <c r="H1494" s="47">
        <v>2.004</v>
      </c>
    </row>
    <row r="1495">
      <c r="A1495" s="45" t="s">
        <v>2072</v>
      </c>
      <c r="B1495" s="46">
        <v>42302.0</v>
      </c>
      <c r="C1495" s="45" t="s">
        <v>2019</v>
      </c>
      <c r="D1495" s="45" t="s">
        <v>83</v>
      </c>
      <c r="E1495" s="45" t="s">
        <v>89</v>
      </c>
      <c r="F1495" s="47">
        <v>60.45</v>
      </c>
      <c r="G1495" s="47">
        <v>3.0</v>
      </c>
      <c r="H1495" s="47">
        <v>16.3215</v>
      </c>
    </row>
    <row r="1496">
      <c r="A1496" s="45" t="s">
        <v>2073</v>
      </c>
      <c r="B1496" s="46">
        <v>42356.0</v>
      </c>
      <c r="C1496" s="45" t="s">
        <v>2074</v>
      </c>
      <c r="D1496" s="45" t="s">
        <v>87</v>
      </c>
      <c r="E1496" s="45" t="s">
        <v>92</v>
      </c>
      <c r="F1496" s="47">
        <v>55.936</v>
      </c>
      <c r="G1496" s="47">
        <v>8.0</v>
      </c>
      <c r="H1496" s="47">
        <v>18.8784</v>
      </c>
    </row>
    <row r="1497">
      <c r="A1497" s="45" t="s">
        <v>2075</v>
      </c>
      <c r="B1497" s="46">
        <v>42321.0</v>
      </c>
      <c r="C1497" s="45" t="s">
        <v>1076</v>
      </c>
      <c r="D1497" s="45" t="s">
        <v>83</v>
      </c>
      <c r="E1497" s="45" t="s">
        <v>99</v>
      </c>
      <c r="F1497" s="47">
        <v>17.496</v>
      </c>
      <c r="G1497" s="47">
        <v>9.0</v>
      </c>
      <c r="H1497" s="47">
        <v>-7.4358</v>
      </c>
    </row>
    <row r="1498">
      <c r="A1498" s="45" t="s">
        <v>2076</v>
      </c>
      <c r="B1498" s="46">
        <v>42068.0</v>
      </c>
      <c r="C1498" s="45" t="s">
        <v>1395</v>
      </c>
      <c r="D1498" s="45" t="s">
        <v>83</v>
      </c>
      <c r="E1498" s="45" t="s">
        <v>99</v>
      </c>
      <c r="F1498" s="47">
        <v>23.92</v>
      </c>
      <c r="G1498" s="47">
        <v>2.0</v>
      </c>
      <c r="H1498" s="47">
        <v>6.6976</v>
      </c>
    </row>
    <row r="1499">
      <c r="A1499" s="45" t="s">
        <v>2077</v>
      </c>
      <c r="B1499" s="46">
        <v>42320.0</v>
      </c>
      <c r="C1499" s="45" t="s">
        <v>2078</v>
      </c>
      <c r="D1499" s="45" t="s">
        <v>87</v>
      </c>
      <c r="E1499" s="45" t="s">
        <v>89</v>
      </c>
      <c r="F1499" s="47">
        <v>15.7</v>
      </c>
      <c r="G1499" s="47">
        <v>5.0</v>
      </c>
      <c r="H1499" s="47">
        <v>7.065</v>
      </c>
    </row>
    <row r="1500">
      <c r="A1500" s="45" t="s">
        <v>2079</v>
      </c>
      <c r="B1500" s="46">
        <v>42064.0</v>
      </c>
      <c r="C1500" s="45" t="s">
        <v>2080</v>
      </c>
      <c r="D1500" s="45" t="s">
        <v>83</v>
      </c>
      <c r="E1500" s="45" t="s">
        <v>92</v>
      </c>
      <c r="F1500" s="47">
        <v>58.72</v>
      </c>
      <c r="G1500" s="47">
        <v>4.0</v>
      </c>
      <c r="H1500" s="47">
        <v>27.0112</v>
      </c>
    </row>
    <row r="1501">
      <c r="A1501" s="45" t="s">
        <v>2081</v>
      </c>
      <c r="B1501" s="46">
        <v>42271.0</v>
      </c>
      <c r="C1501" s="45" t="s">
        <v>1879</v>
      </c>
      <c r="D1501" s="45" t="s">
        <v>90</v>
      </c>
      <c r="E1501" s="45" t="s">
        <v>99</v>
      </c>
      <c r="F1501" s="47">
        <v>15.24</v>
      </c>
      <c r="G1501" s="47">
        <v>4.0</v>
      </c>
      <c r="H1501" s="47">
        <v>6.858</v>
      </c>
    </row>
    <row r="1502">
      <c r="A1502" s="45" t="s">
        <v>2082</v>
      </c>
      <c r="B1502" s="46">
        <v>42217.0</v>
      </c>
      <c r="C1502" s="45" t="s">
        <v>2083</v>
      </c>
      <c r="D1502" s="45" t="s">
        <v>90</v>
      </c>
      <c r="E1502" s="45" t="s">
        <v>89</v>
      </c>
      <c r="F1502" s="47">
        <v>6.72</v>
      </c>
      <c r="G1502" s="47">
        <v>4.0</v>
      </c>
      <c r="H1502" s="47">
        <v>3.36</v>
      </c>
    </row>
    <row r="1503">
      <c r="A1503" s="45" t="s">
        <v>2084</v>
      </c>
      <c r="B1503" s="46">
        <v>42332.0</v>
      </c>
      <c r="C1503" s="45" t="s">
        <v>1971</v>
      </c>
      <c r="D1503" s="45" t="s">
        <v>83</v>
      </c>
      <c r="E1503" s="45" t="s">
        <v>89</v>
      </c>
      <c r="F1503" s="47">
        <v>3.168</v>
      </c>
      <c r="G1503" s="47">
        <v>2.0</v>
      </c>
      <c r="H1503" s="47">
        <v>0.99</v>
      </c>
    </row>
    <row r="1504">
      <c r="A1504" s="45" t="s">
        <v>2085</v>
      </c>
      <c r="B1504" s="46">
        <v>42177.0</v>
      </c>
      <c r="C1504" s="45" t="s">
        <v>2044</v>
      </c>
      <c r="D1504" s="45" t="s">
        <v>83</v>
      </c>
      <c r="E1504" s="45" t="s">
        <v>85</v>
      </c>
      <c r="F1504" s="47">
        <v>1217.568</v>
      </c>
      <c r="G1504" s="47">
        <v>2.0</v>
      </c>
      <c r="H1504" s="47">
        <v>456.588</v>
      </c>
    </row>
    <row r="1505">
      <c r="A1505" s="45" t="s">
        <v>2086</v>
      </c>
      <c r="B1505" s="46">
        <v>42144.0</v>
      </c>
      <c r="C1505" s="45" t="s">
        <v>1617</v>
      </c>
      <c r="D1505" s="45" t="s">
        <v>83</v>
      </c>
      <c r="E1505" s="45" t="s">
        <v>92</v>
      </c>
      <c r="F1505" s="47">
        <v>163.136</v>
      </c>
      <c r="G1505" s="47">
        <v>4.0</v>
      </c>
      <c r="H1505" s="47">
        <v>20.392</v>
      </c>
    </row>
    <row r="1506">
      <c r="A1506" s="45" t="s">
        <v>2087</v>
      </c>
      <c r="B1506" s="46">
        <v>42092.0</v>
      </c>
      <c r="C1506" s="45" t="s">
        <v>2088</v>
      </c>
      <c r="D1506" s="45" t="s">
        <v>90</v>
      </c>
      <c r="E1506" s="45" t="s">
        <v>92</v>
      </c>
      <c r="F1506" s="47">
        <v>1166.92</v>
      </c>
      <c r="G1506" s="47">
        <v>5.0</v>
      </c>
      <c r="H1506" s="47">
        <v>131.2785</v>
      </c>
    </row>
    <row r="1507">
      <c r="A1507" s="45" t="s">
        <v>2089</v>
      </c>
      <c r="B1507" s="46">
        <v>42360.0</v>
      </c>
      <c r="C1507" s="45" t="s">
        <v>1014</v>
      </c>
      <c r="D1507" s="45" t="s">
        <v>90</v>
      </c>
      <c r="E1507" s="45" t="s">
        <v>99</v>
      </c>
      <c r="F1507" s="47">
        <v>17.12</v>
      </c>
      <c r="G1507" s="47">
        <v>4.0</v>
      </c>
      <c r="H1507" s="47">
        <v>4.9648</v>
      </c>
    </row>
    <row r="1508">
      <c r="A1508" s="45" t="s">
        <v>2090</v>
      </c>
      <c r="B1508" s="46">
        <v>42194.0</v>
      </c>
      <c r="C1508" s="45" t="s">
        <v>1093</v>
      </c>
      <c r="D1508" s="45" t="s">
        <v>83</v>
      </c>
      <c r="E1508" s="45" t="s">
        <v>92</v>
      </c>
      <c r="F1508" s="47">
        <v>5.16</v>
      </c>
      <c r="G1508" s="47">
        <v>3.0</v>
      </c>
      <c r="H1508" s="47">
        <v>0.8385</v>
      </c>
    </row>
    <row r="1509">
      <c r="A1509" s="45" t="s">
        <v>2091</v>
      </c>
      <c r="B1509" s="46">
        <v>42363.0</v>
      </c>
      <c r="C1509" s="45" t="s">
        <v>2092</v>
      </c>
      <c r="D1509" s="45" t="s">
        <v>87</v>
      </c>
      <c r="E1509" s="45" t="s">
        <v>99</v>
      </c>
      <c r="F1509" s="47">
        <v>73.98</v>
      </c>
      <c r="G1509" s="47">
        <v>2.0</v>
      </c>
      <c r="H1509" s="47">
        <v>19.9746</v>
      </c>
    </row>
    <row r="1510">
      <c r="A1510" s="45" t="s">
        <v>2093</v>
      </c>
      <c r="B1510" s="46">
        <v>42267.0</v>
      </c>
      <c r="C1510" s="45" t="s">
        <v>2094</v>
      </c>
      <c r="D1510" s="45" t="s">
        <v>83</v>
      </c>
      <c r="E1510" s="45" t="s">
        <v>85</v>
      </c>
      <c r="F1510" s="47">
        <v>37.68</v>
      </c>
      <c r="G1510" s="47">
        <v>6.0</v>
      </c>
      <c r="H1510" s="47">
        <v>16.956</v>
      </c>
    </row>
    <row r="1511">
      <c r="A1511" s="45" t="s">
        <v>2095</v>
      </c>
      <c r="B1511" s="46">
        <v>42344.0</v>
      </c>
      <c r="C1511" s="45" t="s">
        <v>2096</v>
      </c>
      <c r="D1511" s="45" t="s">
        <v>83</v>
      </c>
      <c r="E1511" s="45" t="s">
        <v>92</v>
      </c>
      <c r="F1511" s="47">
        <v>173.94</v>
      </c>
      <c r="G1511" s="47">
        <v>6.0</v>
      </c>
      <c r="H1511" s="47">
        <v>50.4426</v>
      </c>
    </row>
    <row r="1512">
      <c r="A1512" s="45" t="s">
        <v>2097</v>
      </c>
      <c r="B1512" s="46">
        <v>42258.0</v>
      </c>
      <c r="C1512" s="45" t="s">
        <v>2098</v>
      </c>
      <c r="D1512" s="45" t="s">
        <v>87</v>
      </c>
      <c r="E1512" s="45" t="s">
        <v>89</v>
      </c>
      <c r="F1512" s="47">
        <v>265.86</v>
      </c>
      <c r="G1512" s="47">
        <v>7.0</v>
      </c>
      <c r="H1512" s="47">
        <v>79.758</v>
      </c>
    </row>
    <row r="1513">
      <c r="A1513" s="45" t="s">
        <v>2099</v>
      </c>
      <c r="B1513" s="46">
        <v>42119.0</v>
      </c>
      <c r="C1513" s="45" t="s">
        <v>1769</v>
      </c>
      <c r="D1513" s="45" t="s">
        <v>83</v>
      </c>
      <c r="E1513" s="45" t="s">
        <v>99</v>
      </c>
      <c r="F1513" s="47">
        <v>57.75</v>
      </c>
      <c r="G1513" s="47">
        <v>5.0</v>
      </c>
      <c r="H1513" s="47">
        <v>16.17</v>
      </c>
    </row>
    <row r="1514">
      <c r="A1514" s="45" t="s">
        <v>2100</v>
      </c>
      <c r="B1514" s="46">
        <v>42079.0</v>
      </c>
      <c r="C1514" s="45" t="s">
        <v>960</v>
      </c>
      <c r="D1514" s="45" t="s">
        <v>87</v>
      </c>
      <c r="E1514" s="45" t="s">
        <v>85</v>
      </c>
      <c r="F1514" s="47">
        <v>85.9</v>
      </c>
      <c r="G1514" s="47">
        <v>2.0</v>
      </c>
      <c r="H1514" s="47">
        <v>2.577</v>
      </c>
    </row>
    <row r="1515">
      <c r="A1515" s="45" t="s">
        <v>2101</v>
      </c>
      <c r="B1515" s="46">
        <v>42358.0</v>
      </c>
      <c r="C1515" s="45" t="s">
        <v>1810</v>
      </c>
      <c r="D1515" s="45" t="s">
        <v>87</v>
      </c>
      <c r="E1515" s="45" t="s">
        <v>85</v>
      </c>
      <c r="F1515" s="47">
        <v>55.48</v>
      </c>
      <c r="G1515" s="47">
        <v>1.0</v>
      </c>
      <c r="H1515" s="47">
        <v>26.6304</v>
      </c>
    </row>
    <row r="1516">
      <c r="A1516" s="45" t="s">
        <v>2102</v>
      </c>
      <c r="B1516" s="46">
        <v>42173.0</v>
      </c>
      <c r="C1516" s="45" t="s">
        <v>2103</v>
      </c>
      <c r="D1516" s="45" t="s">
        <v>83</v>
      </c>
      <c r="E1516" s="45" t="s">
        <v>89</v>
      </c>
      <c r="F1516" s="47">
        <v>51.98</v>
      </c>
      <c r="G1516" s="47">
        <v>2.0</v>
      </c>
      <c r="H1516" s="47">
        <v>15.0742</v>
      </c>
    </row>
    <row r="1517">
      <c r="A1517" s="45" t="s">
        <v>2104</v>
      </c>
      <c r="B1517" s="46">
        <v>42359.0</v>
      </c>
      <c r="C1517" s="45" t="s">
        <v>1749</v>
      </c>
      <c r="D1517" s="45" t="s">
        <v>90</v>
      </c>
      <c r="E1517" s="45" t="s">
        <v>99</v>
      </c>
      <c r="F1517" s="47">
        <v>600.53</v>
      </c>
      <c r="G1517" s="47">
        <v>2.0</v>
      </c>
      <c r="H1517" s="47">
        <v>137.264</v>
      </c>
    </row>
    <row r="1518">
      <c r="A1518" s="45" t="s">
        <v>2105</v>
      </c>
      <c r="B1518" s="46">
        <v>42210.0</v>
      </c>
      <c r="C1518" s="45" t="s">
        <v>1600</v>
      </c>
      <c r="D1518" s="45" t="s">
        <v>87</v>
      </c>
      <c r="E1518" s="45" t="s">
        <v>92</v>
      </c>
      <c r="F1518" s="47">
        <v>98.46</v>
      </c>
      <c r="G1518" s="47">
        <v>9.0</v>
      </c>
      <c r="H1518" s="47">
        <v>49.23</v>
      </c>
    </row>
    <row r="1519">
      <c r="A1519" s="45" t="s">
        <v>2106</v>
      </c>
      <c r="B1519" s="46">
        <v>42050.0</v>
      </c>
      <c r="C1519" s="45" t="s">
        <v>1602</v>
      </c>
      <c r="D1519" s="45" t="s">
        <v>87</v>
      </c>
      <c r="E1519" s="45" t="s">
        <v>99</v>
      </c>
      <c r="F1519" s="47">
        <v>134.97</v>
      </c>
      <c r="G1519" s="47">
        <v>3.0</v>
      </c>
      <c r="H1519" s="47">
        <v>64.7856</v>
      </c>
    </row>
    <row r="1520">
      <c r="A1520" s="45" t="s">
        <v>2107</v>
      </c>
      <c r="B1520" s="46">
        <v>42337.0</v>
      </c>
      <c r="C1520" s="45" t="s">
        <v>1129</v>
      </c>
      <c r="D1520" s="45" t="s">
        <v>90</v>
      </c>
      <c r="E1520" s="45" t="s">
        <v>89</v>
      </c>
      <c r="F1520" s="47">
        <v>56.3</v>
      </c>
      <c r="G1520" s="47">
        <v>2.0</v>
      </c>
      <c r="H1520" s="47">
        <v>15.764</v>
      </c>
    </row>
    <row r="1521">
      <c r="A1521" s="45" t="s">
        <v>2108</v>
      </c>
      <c r="B1521" s="46">
        <v>42350.0</v>
      </c>
      <c r="C1521" s="45" t="s">
        <v>2109</v>
      </c>
      <c r="D1521" s="45" t="s">
        <v>83</v>
      </c>
      <c r="E1521" s="45" t="s">
        <v>89</v>
      </c>
      <c r="F1521" s="47">
        <v>348.928</v>
      </c>
      <c r="G1521" s="47">
        <v>2.0</v>
      </c>
      <c r="H1521" s="47">
        <v>34.8928</v>
      </c>
    </row>
    <row r="1522">
      <c r="A1522" s="45" t="s">
        <v>2110</v>
      </c>
      <c r="B1522" s="46">
        <v>42322.0</v>
      </c>
      <c r="C1522" s="45" t="s">
        <v>1787</v>
      </c>
      <c r="D1522" s="45" t="s">
        <v>87</v>
      </c>
      <c r="E1522" s="45" t="s">
        <v>92</v>
      </c>
      <c r="F1522" s="47">
        <v>33.96</v>
      </c>
      <c r="G1522" s="47">
        <v>2.0</v>
      </c>
      <c r="H1522" s="47">
        <v>16.98</v>
      </c>
    </row>
    <row r="1523">
      <c r="A1523" s="45" t="s">
        <v>2111</v>
      </c>
      <c r="B1523" s="46">
        <v>42358.0</v>
      </c>
      <c r="C1523" s="45" t="s">
        <v>1471</v>
      </c>
      <c r="D1523" s="45" t="s">
        <v>83</v>
      </c>
      <c r="E1523" s="45" t="s">
        <v>89</v>
      </c>
      <c r="F1523" s="47">
        <v>7.92</v>
      </c>
      <c r="G1523" s="47">
        <v>1.0</v>
      </c>
      <c r="H1523" s="47">
        <v>2.772</v>
      </c>
    </row>
    <row r="1524">
      <c r="A1524" s="45" t="s">
        <v>2112</v>
      </c>
      <c r="B1524" s="46">
        <v>42237.0</v>
      </c>
      <c r="C1524" s="45" t="s">
        <v>1127</v>
      </c>
      <c r="D1524" s="45" t="s">
        <v>87</v>
      </c>
      <c r="E1524" s="45" t="s">
        <v>85</v>
      </c>
      <c r="F1524" s="47">
        <v>12.828</v>
      </c>
      <c r="G1524" s="47">
        <v>2.0</v>
      </c>
      <c r="H1524" s="47">
        <v>-8.9796</v>
      </c>
    </row>
    <row r="1525">
      <c r="A1525" s="45" t="s">
        <v>2113</v>
      </c>
      <c r="B1525" s="46">
        <v>42316.0</v>
      </c>
      <c r="C1525" s="45" t="s">
        <v>2044</v>
      </c>
      <c r="D1525" s="45" t="s">
        <v>83</v>
      </c>
      <c r="E1525" s="45" t="s">
        <v>89</v>
      </c>
      <c r="F1525" s="47">
        <v>119.9</v>
      </c>
      <c r="G1525" s="47">
        <v>2.0</v>
      </c>
      <c r="H1525" s="47">
        <v>43.164</v>
      </c>
    </row>
    <row r="1526">
      <c r="A1526" s="45" t="s">
        <v>2114</v>
      </c>
      <c r="B1526" s="46">
        <v>42060.0</v>
      </c>
      <c r="C1526" s="45" t="s">
        <v>2115</v>
      </c>
      <c r="D1526" s="45" t="s">
        <v>83</v>
      </c>
      <c r="E1526" s="45" t="s">
        <v>85</v>
      </c>
      <c r="F1526" s="47">
        <v>3.15</v>
      </c>
      <c r="G1526" s="47">
        <v>1.0</v>
      </c>
      <c r="H1526" s="47">
        <v>1.512</v>
      </c>
    </row>
    <row r="1527">
      <c r="A1527" s="45" t="s">
        <v>2116</v>
      </c>
      <c r="B1527" s="46">
        <v>42147.0</v>
      </c>
      <c r="C1527" s="45" t="s">
        <v>2117</v>
      </c>
      <c r="D1527" s="45" t="s">
        <v>87</v>
      </c>
      <c r="E1527" s="45" t="s">
        <v>92</v>
      </c>
      <c r="F1527" s="47">
        <v>186.69</v>
      </c>
      <c r="G1527" s="47">
        <v>3.0</v>
      </c>
      <c r="H1527" s="47">
        <v>87.7443</v>
      </c>
    </row>
    <row r="1528">
      <c r="A1528" s="45" t="s">
        <v>2118</v>
      </c>
      <c r="B1528" s="46">
        <v>42189.0</v>
      </c>
      <c r="C1528" s="45" t="s">
        <v>942</v>
      </c>
      <c r="D1528" s="45" t="s">
        <v>83</v>
      </c>
      <c r="E1528" s="45" t="s">
        <v>99</v>
      </c>
      <c r="F1528" s="47">
        <v>1099.96</v>
      </c>
      <c r="G1528" s="47">
        <v>4.0</v>
      </c>
      <c r="H1528" s="47">
        <v>285.9896</v>
      </c>
    </row>
    <row r="1529">
      <c r="A1529" s="45" t="s">
        <v>2119</v>
      </c>
      <c r="B1529" s="46">
        <v>42009.0</v>
      </c>
      <c r="C1529" s="45" t="s">
        <v>2035</v>
      </c>
      <c r="D1529" s="45" t="s">
        <v>90</v>
      </c>
      <c r="E1529" s="45" t="s">
        <v>89</v>
      </c>
      <c r="F1529" s="47">
        <v>61.584</v>
      </c>
      <c r="G1529" s="47">
        <v>1.0</v>
      </c>
      <c r="H1529" s="47">
        <v>-6.9282</v>
      </c>
    </row>
    <row r="1530">
      <c r="A1530" s="45" t="s">
        <v>2120</v>
      </c>
      <c r="B1530" s="46">
        <v>42318.0</v>
      </c>
      <c r="C1530" s="45" t="s">
        <v>2121</v>
      </c>
      <c r="D1530" s="45" t="s">
        <v>83</v>
      </c>
      <c r="E1530" s="45" t="s">
        <v>89</v>
      </c>
      <c r="F1530" s="47">
        <v>79.9</v>
      </c>
      <c r="G1530" s="47">
        <v>2.0</v>
      </c>
      <c r="H1530" s="47">
        <v>35.156</v>
      </c>
    </row>
    <row r="1531">
      <c r="A1531" s="45" t="s">
        <v>2122</v>
      </c>
      <c r="B1531" s="46">
        <v>42168.0</v>
      </c>
      <c r="C1531" s="45" t="s">
        <v>1668</v>
      </c>
      <c r="D1531" s="45" t="s">
        <v>90</v>
      </c>
      <c r="E1531" s="45" t="s">
        <v>85</v>
      </c>
      <c r="F1531" s="47">
        <v>8.26</v>
      </c>
      <c r="G1531" s="47">
        <v>2.0</v>
      </c>
      <c r="H1531" s="47">
        <v>3.8822</v>
      </c>
    </row>
    <row r="1532">
      <c r="A1532" s="45" t="s">
        <v>2123</v>
      </c>
      <c r="B1532" s="46">
        <v>42300.0</v>
      </c>
      <c r="C1532" s="45" t="s">
        <v>1223</v>
      </c>
      <c r="D1532" s="45" t="s">
        <v>83</v>
      </c>
      <c r="E1532" s="45" t="s">
        <v>92</v>
      </c>
      <c r="F1532" s="47">
        <v>55.944</v>
      </c>
      <c r="G1532" s="47">
        <v>7.0</v>
      </c>
      <c r="H1532" s="47">
        <v>-13.2867</v>
      </c>
    </row>
    <row r="1533">
      <c r="A1533" s="45" t="s">
        <v>2124</v>
      </c>
      <c r="B1533" s="46">
        <v>42078.0</v>
      </c>
      <c r="C1533" s="45" t="s">
        <v>2125</v>
      </c>
      <c r="D1533" s="45" t="s">
        <v>87</v>
      </c>
      <c r="E1533" s="45" t="s">
        <v>89</v>
      </c>
      <c r="F1533" s="47">
        <v>16.776</v>
      </c>
      <c r="G1533" s="47">
        <v>3.0</v>
      </c>
      <c r="H1533" s="47">
        <v>1.6776</v>
      </c>
    </row>
    <row r="1534">
      <c r="A1534" s="45" t="s">
        <v>2126</v>
      </c>
      <c r="B1534" s="46">
        <v>42365.0</v>
      </c>
      <c r="C1534" s="45" t="s">
        <v>1478</v>
      </c>
      <c r="D1534" s="45" t="s">
        <v>87</v>
      </c>
      <c r="E1534" s="45" t="s">
        <v>89</v>
      </c>
      <c r="F1534" s="47">
        <v>7.92</v>
      </c>
      <c r="G1534" s="47">
        <v>8.0</v>
      </c>
      <c r="H1534" s="47">
        <v>3.4848</v>
      </c>
    </row>
    <row r="1535">
      <c r="A1535" s="45" t="s">
        <v>2127</v>
      </c>
      <c r="B1535" s="46">
        <v>42111.0</v>
      </c>
      <c r="C1535" s="45" t="s">
        <v>2128</v>
      </c>
      <c r="D1535" s="45" t="s">
        <v>83</v>
      </c>
      <c r="E1535" s="45" t="s">
        <v>89</v>
      </c>
      <c r="F1535" s="47">
        <v>5.56</v>
      </c>
      <c r="G1535" s="47">
        <v>2.0</v>
      </c>
      <c r="H1535" s="47">
        <v>2.224</v>
      </c>
    </row>
    <row r="1536">
      <c r="A1536" s="45" t="s">
        <v>2129</v>
      </c>
      <c r="B1536" s="46">
        <v>42215.0</v>
      </c>
      <c r="C1536" s="45" t="s">
        <v>1178</v>
      </c>
      <c r="D1536" s="45" t="s">
        <v>83</v>
      </c>
      <c r="E1536" s="45" t="s">
        <v>89</v>
      </c>
      <c r="F1536" s="47">
        <v>209.93</v>
      </c>
      <c r="G1536" s="47">
        <v>7.0</v>
      </c>
      <c r="H1536" s="47">
        <v>92.3692</v>
      </c>
    </row>
    <row r="1537">
      <c r="A1537" s="45" t="s">
        <v>2130</v>
      </c>
      <c r="B1537" s="46">
        <v>42225.0</v>
      </c>
      <c r="C1537" s="45" t="s">
        <v>2131</v>
      </c>
      <c r="D1537" s="45" t="s">
        <v>87</v>
      </c>
      <c r="E1537" s="45" t="s">
        <v>92</v>
      </c>
      <c r="F1537" s="47">
        <v>4.608</v>
      </c>
      <c r="G1537" s="47">
        <v>2.0</v>
      </c>
      <c r="H1537" s="47">
        <v>1.6704</v>
      </c>
    </row>
    <row r="1538">
      <c r="A1538" s="45" t="s">
        <v>2132</v>
      </c>
      <c r="B1538" s="46">
        <v>42350.0</v>
      </c>
      <c r="C1538" s="45" t="s">
        <v>2133</v>
      </c>
      <c r="D1538" s="45" t="s">
        <v>83</v>
      </c>
      <c r="E1538" s="45" t="s">
        <v>89</v>
      </c>
      <c r="F1538" s="47">
        <v>2.21</v>
      </c>
      <c r="G1538" s="47">
        <v>1.0</v>
      </c>
      <c r="H1538" s="47">
        <v>0.5967</v>
      </c>
    </row>
    <row r="1539">
      <c r="A1539" s="45" t="s">
        <v>2134</v>
      </c>
      <c r="B1539" s="46">
        <v>42342.0</v>
      </c>
      <c r="C1539" s="45" t="s">
        <v>2096</v>
      </c>
      <c r="D1539" s="45" t="s">
        <v>83</v>
      </c>
      <c r="E1539" s="45" t="s">
        <v>92</v>
      </c>
      <c r="F1539" s="47">
        <v>1598.058</v>
      </c>
      <c r="G1539" s="47">
        <v>7.0</v>
      </c>
      <c r="H1539" s="47">
        <v>-1065.372</v>
      </c>
    </row>
    <row r="1540">
      <c r="A1540" s="45" t="s">
        <v>2135</v>
      </c>
      <c r="B1540" s="46">
        <v>42133.0</v>
      </c>
      <c r="C1540" s="45" t="s">
        <v>2136</v>
      </c>
      <c r="D1540" s="45" t="s">
        <v>83</v>
      </c>
      <c r="E1540" s="45" t="s">
        <v>92</v>
      </c>
      <c r="F1540" s="47">
        <v>48.81</v>
      </c>
      <c r="G1540" s="47">
        <v>3.0</v>
      </c>
      <c r="H1540" s="47">
        <v>23.9169</v>
      </c>
    </row>
    <row r="1541">
      <c r="A1541" s="45" t="s">
        <v>2137</v>
      </c>
      <c r="B1541" s="46">
        <v>42349.0</v>
      </c>
      <c r="C1541" s="45" t="s">
        <v>2138</v>
      </c>
      <c r="D1541" s="45" t="s">
        <v>83</v>
      </c>
      <c r="E1541" s="45" t="s">
        <v>99</v>
      </c>
      <c r="F1541" s="47">
        <v>159.984</v>
      </c>
      <c r="G1541" s="47">
        <v>2.0</v>
      </c>
      <c r="H1541" s="47">
        <v>35.9964</v>
      </c>
    </row>
    <row r="1542">
      <c r="A1542" s="45" t="s">
        <v>2139</v>
      </c>
      <c r="B1542" s="46">
        <v>42267.0</v>
      </c>
      <c r="C1542" s="45" t="s">
        <v>2140</v>
      </c>
      <c r="D1542" s="45" t="s">
        <v>87</v>
      </c>
      <c r="E1542" s="45" t="s">
        <v>85</v>
      </c>
      <c r="F1542" s="47">
        <v>61.4</v>
      </c>
      <c r="G1542" s="47">
        <v>5.0</v>
      </c>
      <c r="H1542" s="47">
        <v>28.858</v>
      </c>
    </row>
    <row r="1543">
      <c r="A1543" s="45" t="s">
        <v>2141</v>
      </c>
      <c r="B1543" s="46">
        <v>42344.0</v>
      </c>
      <c r="C1543" s="45" t="s">
        <v>1522</v>
      </c>
      <c r="D1543" s="45" t="s">
        <v>90</v>
      </c>
      <c r="E1543" s="45" t="s">
        <v>99</v>
      </c>
      <c r="F1543" s="47">
        <v>999.98</v>
      </c>
      <c r="G1543" s="47">
        <v>2.0</v>
      </c>
      <c r="H1543" s="47">
        <v>449.991</v>
      </c>
    </row>
    <row r="1544">
      <c r="A1544" s="45" t="s">
        <v>2142</v>
      </c>
      <c r="B1544" s="46">
        <v>42346.0</v>
      </c>
      <c r="C1544" s="45" t="s">
        <v>995</v>
      </c>
      <c r="D1544" s="45" t="s">
        <v>87</v>
      </c>
      <c r="E1544" s="45" t="s">
        <v>89</v>
      </c>
      <c r="F1544" s="47">
        <v>15.696</v>
      </c>
      <c r="G1544" s="47">
        <v>3.0</v>
      </c>
      <c r="H1544" s="47">
        <v>5.1012</v>
      </c>
    </row>
    <row r="1545">
      <c r="A1545" s="45" t="s">
        <v>2143</v>
      </c>
      <c r="B1545" s="46">
        <v>42303.0</v>
      </c>
      <c r="C1545" s="45" t="s">
        <v>1039</v>
      </c>
      <c r="D1545" s="45" t="s">
        <v>87</v>
      </c>
      <c r="E1545" s="45" t="s">
        <v>89</v>
      </c>
      <c r="F1545" s="47">
        <v>105.584</v>
      </c>
      <c r="G1545" s="47">
        <v>2.0</v>
      </c>
      <c r="H1545" s="47">
        <v>9.2386</v>
      </c>
    </row>
    <row r="1546">
      <c r="A1546" s="45" t="s">
        <v>2144</v>
      </c>
      <c r="B1546" s="46">
        <v>42155.0</v>
      </c>
      <c r="C1546" s="45" t="s">
        <v>1368</v>
      </c>
      <c r="D1546" s="45" t="s">
        <v>90</v>
      </c>
      <c r="E1546" s="45" t="s">
        <v>85</v>
      </c>
      <c r="F1546" s="47">
        <v>7.56</v>
      </c>
      <c r="G1546" s="47">
        <v>6.0</v>
      </c>
      <c r="H1546" s="47">
        <v>0.3024</v>
      </c>
    </row>
    <row r="1547">
      <c r="A1547" s="45" t="s">
        <v>2145</v>
      </c>
      <c r="B1547" s="46">
        <v>42338.0</v>
      </c>
      <c r="C1547" s="45" t="s">
        <v>2146</v>
      </c>
      <c r="D1547" s="45" t="s">
        <v>83</v>
      </c>
      <c r="E1547" s="45" t="s">
        <v>92</v>
      </c>
      <c r="F1547" s="47">
        <v>177.48</v>
      </c>
      <c r="G1547" s="47">
        <v>3.0</v>
      </c>
      <c r="H1547" s="47">
        <v>19.9665</v>
      </c>
    </row>
    <row r="1548">
      <c r="A1548" s="45" t="s">
        <v>2147</v>
      </c>
      <c r="B1548" s="46">
        <v>42272.0</v>
      </c>
      <c r="C1548" s="45" t="s">
        <v>1190</v>
      </c>
      <c r="D1548" s="45" t="s">
        <v>90</v>
      </c>
      <c r="E1548" s="45" t="s">
        <v>85</v>
      </c>
      <c r="F1548" s="47">
        <v>63.96</v>
      </c>
      <c r="G1548" s="47">
        <v>4.0</v>
      </c>
      <c r="H1548" s="47">
        <v>19.8276</v>
      </c>
    </row>
    <row r="1549">
      <c r="A1549" s="45" t="s">
        <v>2148</v>
      </c>
      <c r="B1549" s="46">
        <v>42369.0</v>
      </c>
      <c r="C1549" s="45" t="s">
        <v>2019</v>
      </c>
      <c r="D1549" s="45" t="s">
        <v>83</v>
      </c>
      <c r="E1549" s="45" t="s">
        <v>99</v>
      </c>
      <c r="F1549" s="47">
        <v>14.76</v>
      </c>
      <c r="G1549" s="47">
        <v>5.0</v>
      </c>
      <c r="H1549" s="47">
        <v>-11.439</v>
      </c>
    </row>
    <row r="1550">
      <c r="A1550" s="45" t="s">
        <v>2149</v>
      </c>
      <c r="B1550" s="46">
        <v>42343.0</v>
      </c>
      <c r="C1550" s="45" t="s">
        <v>2150</v>
      </c>
      <c r="D1550" s="45" t="s">
        <v>87</v>
      </c>
      <c r="E1550" s="45" t="s">
        <v>89</v>
      </c>
      <c r="F1550" s="47">
        <v>44.46</v>
      </c>
      <c r="G1550" s="47">
        <v>2.0</v>
      </c>
      <c r="H1550" s="47">
        <v>14.6718</v>
      </c>
    </row>
    <row r="1551">
      <c r="A1551" s="45" t="s">
        <v>2151</v>
      </c>
      <c r="B1551" s="46">
        <v>42041.0</v>
      </c>
      <c r="C1551" s="45" t="s">
        <v>2062</v>
      </c>
      <c r="D1551" s="45" t="s">
        <v>83</v>
      </c>
      <c r="E1551" s="45" t="s">
        <v>85</v>
      </c>
      <c r="F1551" s="47">
        <v>1268.82</v>
      </c>
      <c r="G1551" s="47">
        <v>9.0</v>
      </c>
      <c r="H1551" s="47">
        <v>266.4522</v>
      </c>
    </row>
    <row r="1552">
      <c r="A1552" s="45" t="s">
        <v>2152</v>
      </c>
      <c r="B1552" s="46">
        <v>42272.0</v>
      </c>
      <c r="C1552" s="45" t="s">
        <v>2153</v>
      </c>
      <c r="D1552" s="45" t="s">
        <v>83</v>
      </c>
      <c r="E1552" s="45" t="s">
        <v>85</v>
      </c>
      <c r="F1552" s="47">
        <v>10.76</v>
      </c>
      <c r="G1552" s="47">
        <v>2.0</v>
      </c>
      <c r="H1552" s="47">
        <v>5.1648</v>
      </c>
    </row>
    <row r="1553">
      <c r="A1553" s="45" t="s">
        <v>2154</v>
      </c>
      <c r="B1553" s="46">
        <v>42328.0</v>
      </c>
      <c r="C1553" s="45" t="s">
        <v>2155</v>
      </c>
      <c r="D1553" s="45" t="s">
        <v>83</v>
      </c>
      <c r="E1553" s="45" t="s">
        <v>85</v>
      </c>
      <c r="F1553" s="47">
        <v>19.65</v>
      </c>
      <c r="G1553" s="47">
        <v>3.0</v>
      </c>
      <c r="H1553" s="47">
        <v>9.039</v>
      </c>
    </row>
    <row r="1554">
      <c r="A1554" s="45" t="s">
        <v>2156</v>
      </c>
      <c r="B1554" s="46">
        <v>42278.0</v>
      </c>
      <c r="C1554" s="45" t="s">
        <v>1385</v>
      </c>
      <c r="D1554" s="45" t="s">
        <v>83</v>
      </c>
      <c r="E1554" s="45" t="s">
        <v>89</v>
      </c>
      <c r="F1554" s="47">
        <v>572.8</v>
      </c>
      <c r="G1554" s="47">
        <v>2.0</v>
      </c>
      <c r="H1554" s="47">
        <v>50.12</v>
      </c>
    </row>
    <row r="1555">
      <c r="A1555" s="45" t="s">
        <v>2157</v>
      </c>
      <c r="B1555" s="46">
        <v>42301.0</v>
      </c>
      <c r="C1555" s="45" t="s">
        <v>2158</v>
      </c>
      <c r="D1555" s="45" t="s">
        <v>90</v>
      </c>
      <c r="E1555" s="45" t="s">
        <v>99</v>
      </c>
      <c r="F1555" s="47">
        <v>3.592</v>
      </c>
      <c r="G1555" s="47">
        <v>4.0</v>
      </c>
      <c r="H1555" s="47">
        <v>-6.286</v>
      </c>
    </row>
    <row r="1556">
      <c r="A1556" s="45" t="s">
        <v>2159</v>
      </c>
      <c r="B1556" s="46">
        <v>42173.0</v>
      </c>
      <c r="C1556" s="45" t="s">
        <v>1017</v>
      </c>
      <c r="D1556" s="45" t="s">
        <v>87</v>
      </c>
      <c r="E1556" s="45" t="s">
        <v>92</v>
      </c>
      <c r="F1556" s="47">
        <v>6.129</v>
      </c>
      <c r="G1556" s="47">
        <v>3.0</v>
      </c>
      <c r="H1556" s="47">
        <v>-4.4946</v>
      </c>
    </row>
    <row r="1557">
      <c r="A1557" s="45" t="s">
        <v>2160</v>
      </c>
      <c r="B1557" s="46">
        <v>42016.0</v>
      </c>
      <c r="C1557" s="45" t="s">
        <v>1600</v>
      </c>
      <c r="D1557" s="45" t="s">
        <v>87</v>
      </c>
      <c r="E1557" s="45" t="s">
        <v>85</v>
      </c>
      <c r="F1557" s="47">
        <v>465.18</v>
      </c>
      <c r="G1557" s="47">
        <v>3.0</v>
      </c>
      <c r="H1557" s="47">
        <v>120.9468</v>
      </c>
    </row>
    <row r="1558">
      <c r="A1558" s="45" t="s">
        <v>2161</v>
      </c>
      <c r="B1558" s="46">
        <v>42341.0</v>
      </c>
      <c r="C1558" s="45" t="s">
        <v>1453</v>
      </c>
      <c r="D1558" s="45" t="s">
        <v>90</v>
      </c>
      <c r="E1558" s="45" t="s">
        <v>85</v>
      </c>
      <c r="F1558" s="47">
        <v>184.66</v>
      </c>
      <c r="G1558" s="47">
        <v>7.0</v>
      </c>
      <c r="H1558" s="47">
        <v>84.9436</v>
      </c>
    </row>
    <row r="1559">
      <c r="A1559" s="45" t="s">
        <v>2162</v>
      </c>
      <c r="B1559" s="46">
        <v>42051.0</v>
      </c>
      <c r="C1559" s="45" t="s">
        <v>1021</v>
      </c>
      <c r="D1559" s="45" t="s">
        <v>87</v>
      </c>
      <c r="E1559" s="45" t="s">
        <v>85</v>
      </c>
      <c r="F1559" s="47">
        <v>35.88</v>
      </c>
      <c r="G1559" s="47">
        <v>6.0</v>
      </c>
      <c r="H1559" s="47">
        <v>16.146</v>
      </c>
    </row>
    <row r="1560">
      <c r="A1560" s="45" t="s">
        <v>2163</v>
      </c>
      <c r="B1560" s="46">
        <v>42336.0</v>
      </c>
      <c r="C1560" s="45" t="s">
        <v>2164</v>
      </c>
      <c r="D1560" s="45" t="s">
        <v>90</v>
      </c>
      <c r="E1560" s="45" t="s">
        <v>89</v>
      </c>
      <c r="F1560" s="47">
        <v>8.28</v>
      </c>
      <c r="G1560" s="47">
        <v>2.0</v>
      </c>
      <c r="H1560" s="47">
        <v>3.4776</v>
      </c>
    </row>
    <row r="1561">
      <c r="A1561" s="45" t="s">
        <v>2165</v>
      </c>
      <c r="B1561" s="46">
        <v>42347.0</v>
      </c>
      <c r="C1561" s="45" t="s">
        <v>2166</v>
      </c>
      <c r="D1561" s="45" t="s">
        <v>87</v>
      </c>
      <c r="E1561" s="45" t="s">
        <v>99</v>
      </c>
      <c r="F1561" s="47">
        <v>34.02</v>
      </c>
      <c r="G1561" s="47">
        <v>3.0</v>
      </c>
      <c r="H1561" s="47">
        <v>16.6698</v>
      </c>
    </row>
    <row r="1562">
      <c r="A1562" s="45" t="s">
        <v>2167</v>
      </c>
      <c r="B1562" s="46">
        <v>42357.0</v>
      </c>
      <c r="C1562" s="45" t="s">
        <v>1658</v>
      </c>
      <c r="D1562" s="45" t="s">
        <v>83</v>
      </c>
      <c r="E1562" s="45" t="s">
        <v>89</v>
      </c>
      <c r="F1562" s="47">
        <v>675.96</v>
      </c>
      <c r="G1562" s="47">
        <v>5.0</v>
      </c>
      <c r="H1562" s="47">
        <v>84.495</v>
      </c>
    </row>
    <row r="1563">
      <c r="A1563" s="45" t="s">
        <v>2168</v>
      </c>
      <c r="B1563" s="46">
        <v>42336.0</v>
      </c>
      <c r="C1563" s="45" t="s">
        <v>1095</v>
      </c>
      <c r="D1563" s="45" t="s">
        <v>83</v>
      </c>
      <c r="E1563" s="45" t="s">
        <v>99</v>
      </c>
      <c r="F1563" s="47">
        <v>151.96</v>
      </c>
      <c r="G1563" s="47">
        <v>5.0</v>
      </c>
      <c r="H1563" s="47">
        <v>-182.352</v>
      </c>
    </row>
    <row r="1564">
      <c r="A1564" s="45" t="s">
        <v>2169</v>
      </c>
      <c r="B1564" s="46">
        <v>42360.0</v>
      </c>
      <c r="C1564" s="45" t="s">
        <v>1174</v>
      </c>
      <c r="D1564" s="45" t="s">
        <v>87</v>
      </c>
      <c r="E1564" s="45" t="s">
        <v>85</v>
      </c>
      <c r="F1564" s="47">
        <v>33.568</v>
      </c>
      <c r="G1564" s="47">
        <v>2.0</v>
      </c>
      <c r="H1564" s="47">
        <v>1.6784</v>
      </c>
    </row>
    <row r="1565">
      <c r="A1565" s="45" t="s">
        <v>2170</v>
      </c>
      <c r="B1565" s="46">
        <v>42187.0</v>
      </c>
      <c r="C1565" s="45" t="s">
        <v>1139</v>
      </c>
      <c r="D1565" s="45" t="s">
        <v>83</v>
      </c>
      <c r="E1565" s="45" t="s">
        <v>99</v>
      </c>
      <c r="F1565" s="47">
        <v>408.422</v>
      </c>
      <c r="G1565" s="47">
        <v>2.0</v>
      </c>
      <c r="H1565" s="47">
        <v>-5.8346</v>
      </c>
    </row>
    <row r="1566">
      <c r="A1566" s="45" t="s">
        <v>2171</v>
      </c>
      <c r="B1566" s="46">
        <v>42162.0</v>
      </c>
      <c r="C1566" s="45" t="s">
        <v>2172</v>
      </c>
      <c r="D1566" s="45" t="s">
        <v>90</v>
      </c>
      <c r="E1566" s="45" t="s">
        <v>85</v>
      </c>
      <c r="F1566" s="47">
        <v>18.312</v>
      </c>
      <c r="G1566" s="47">
        <v>4.0</v>
      </c>
      <c r="H1566" s="47">
        <v>-12.208</v>
      </c>
    </row>
    <row r="1567">
      <c r="A1567" s="45" t="s">
        <v>2173</v>
      </c>
      <c r="B1567" s="46">
        <v>42123.0</v>
      </c>
      <c r="C1567" s="45" t="s">
        <v>1703</v>
      </c>
      <c r="D1567" s="45" t="s">
        <v>90</v>
      </c>
      <c r="E1567" s="45" t="s">
        <v>85</v>
      </c>
      <c r="F1567" s="47">
        <v>7.968</v>
      </c>
      <c r="G1567" s="47">
        <v>2.0</v>
      </c>
      <c r="H1567" s="47">
        <v>2.8884</v>
      </c>
    </row>
    <row r="1568">
      <c r="A1568" s="45" t="s">
        <v>2174</v>
      </c>
      <c r="B1568" s="46">
        <v>42351.0</v>
      </c>
      <c r="C1568" s="45" t="s">
        <v>1442</v>
      </c>
      <c r="D1568" s="45" t="s">
        <v>83</v>
      </c>
      <c r="E1568" s="45" t="s">
        <v>89</v>
      </c>
      <c r="F1568" s="47">
        <v>494.376</v>
      </c>
      <c r="G1568" s="47">
        <v>3.0</v>
      </c>
      <c r="H1568" s="47">
        <v>49.4376</v>
      </c>
    </row>
    <row r="1569">
      <c r="A1569" s="45" t="s">
        <v>2175</v>
      </c>
      <c r="B1569" s="46">
        <v>42247.0</v>
      </c>
      <c r="C1569" s="45" t="s">
        <v>2176</v>
      </c>
      <c r="D1569" s="45" t="s">
        <v>90</v>
      </c>
      <c r="E1569" s="45" t="s">
        <v>89</v>
      </c>
      <c r="F1569" s="47">
        <v>555.96</v>
      </c>
      <c r="G1569" s="47">
        <v>5.0</v>
      </c>
      <c r="H1569" s="47">
        <v>41.697</v>
      </c>
    </row>
    <row r="1570">
      <c r="A1570" s="45" t="s">
        <v>2177</v>
      </c>
      <c r="B1570" s="46">
        <v>42085.0</v>
      </c>
      <c r="C1570" s="45" t="s">
        <v>2178</v>
      </c>
      <c r="D1570" s="45" t="s">
        <v>83</v>
      </c>
      <c r="E1570" s="45" t="s">
        <v>99</v>
      </c>
      <c r="F1570" s="47">
        <v>18.392</v>
      </c>
      <c r="G1570" s="47">
        <v>1.0</v>
      </c>
      <c r="H1570" s="47">
        <v>5.2877</v>
      </c>
    </row>
    <row r="1571">
      <c r="A1571" s="45" t="s">
        <v>2179</v>
      </c>
      <c r="B1571" s="46">
        <v>42038.0</v>
      </c>
      <c r="C1571" s="45" t="s">
        <v>1499</v>
      </c>
      <c r="D1571" s="45" t="s">
        <v>87</v>
      </c>
      <c r="E1571" s="45" t="s">
        <v>89</v>
      </c>
      <c r="F1571" s="47">
        <v>136.92</v>
      </c>
      <c r="G1571" s="47">
        <v>4.0</v>
      </c>
      <c r="H1571" s="47">
        <v>41.076</v>
      </c>
    </row>
    <row r="1572">
      <c r="A1572" s="45" t="s">
        <v>2180</v>
      </c>
      <c r="B1572" s="46">
        <v>42358.0</v>
      </c>
      <c r="C1572" s="45" t="s">
        <v>1109</v>
      </c>
      <c r="D1572" s="45" t="s">
        <v>83</v>
      </c>
      <c r="E1572" s="45" t="s">
        <v>92</v>
      </c>
      <c r="F1572" s="47">
        <v>36.27</v>
      </c>
      <c r="G1572" s="47">
        <v>3.0</v>
      </c>
      <c r="H1572" s="47">
        <v>10.881</v>
      </c>
    </row>
    <row r="1573">
      <c r="A1573" s="45" t="s">
        <v>2181</v>
      </c>
      <c r="B1573" s="46">
        <v>42338.0</v>
      </c>
      <c r="C1573" s="45" t="s">
        <v>1207</v>
      </c>
      <c r="D1573" s="45" t="s">
        <v>87</v>
      </c>
      <c r="E1573" s="45" t="s">
        <v>92</v>
      </c>
      <c r="F1573" s="47">
        <v>17.088</v>
      </c>
      <c r="G1573" s="47">
        <v>2.0</v>
      </c>
      <c r="H1573" s="47">
        <v>1.068</v>
      </c>
    </row>
    <row r="1574">
      <c r="A1574" s="45" t="s">
        <v>2182</v>
      </c>
      <c r="B1574" s="46">
        <v>42175.0</v>
      </c>
      <c r="C1574" s="45" t="s">
        <v>2183</v>
      </c>
      <c r="D1574" s="45" t="s">
        <v>90</v>
      </c>
      <c r="E1574" s="45" t="s">
        <v>85</v>
      </c>
      <c r="F1574" s="47">
        <v>319.984</v>
      </c>
      <c r="G1574" s="47">
        <v>2.0</v>
      </c>
      <c r="H1574" s="47">
        <v>91.9954</v>
      </c>
    </row>
    <row r="1575">
      <c r="A1575" s="45" t="s">
        <v>2184</v>
      </c>
      <c r="B1575" s="46">
        <v>42268.0</v>
      </c>
      <c r="C1575" s="45" t="s">
        <v>1826</v>
      </c>
      <c r="D1575" s="45" t="s">
        <v>83</v>
      </c>
      <c r="E1575" s="45" t="s">
        <v>92</v>
      </c>
      <c r="F1575" s="47">
        <v>1690.04</v>
      </c>
      <c r="G1575" s="47">
        <v>4.0</v>
      </c>
      <c r="H1575" s="47">
        <v>422.51</v>
      </c>
    </row>
    <row r="1576">
      <c r="A1576" s="45" t="s">
        <v>2185</v>
      </c>
      <c r="B1576" s="46">
        <v>42362.0</v>
      </c>
      <c r="C1576" s="45" t="s">
        <v>2186</v>
      </c>
      <c r="D1576" s="45" t="s">
        <v>83</v>
      </c>
      <c r="E1576" s="45" t="s">
        <v>89</v>
      </c>
      <c r="F1576" s="47">
        <v>19.936</v>
      </c>
      <c r="G1576" s="47">
        <v>4.0</v>
      </c>
      <c r="H1576" s="47">
        <v>7.2268</v>
      </c>
    </row>
    <row r="1577">
      <c r="A1577" s="45" t="s">
        <v>2187</v>
      </c>
      <c r="B1577" s="46">
        <v>42159.0</v>
      </c>
      <c r="C1577" s="45" t="s">
        <v>2188</v>
      </c>
      <c r="D1577" s="45" t="s">
        <v>83</v>
      </c>
      <c r="E1577" s="45" t="s">
        <v>89</v>
      </c>
      <c r="F1577" s="47">
        <v>119.98</v>
      </c>
      <c r="G1577" s="47">
        <v>2.0</v>
      </c>
      <c r="H1577" s="47">
        <v>35.994</v>
      </c>
    </row>
    <row r="1578">
      <c r="A1578" s="45" t="s">
        <v>2189</v>
      </c>
      <c r="B1578" s="46">
        <v>42317.0</v>
      </c>
      <c r="C1578" s="45" t="s">
        <v>965</v>
      </c>
      <c r="D1578" s="45" t="s">
        <v>83</v>
      </c>
      <c r="E1578" s="45" t="s">
        <v>85</v>
      </c>
      <c r="F1578" s="47">
        <v>11.352</v>
      </c>
      <c r="G1578" s="47">
        <v>3.0</v>
      </c>
      <c r="H1578" s="47">
        <v>4.1151</v>
      </c>
    </row>
    <row r="1579">
      <c r="A1579" s="45" t="s">
        <v>2190</v>
      </c>
      <c r="B1579" s="46">
        <v>42318.0</v>
      </c>
      <c r="C1579" s="45" t="s">
        <v>1194</v>
      </c>
      <c r="D1579" s="45" t="s">
        <v>87</v>
      </c>
      <c r="E1579" s="45" t="s">
        <v>99</v>
      </c>
      <c r="F1579" s="47">
        <v>714.3</v>
      </c>
      <c r="G1579" s="47">
        <v>5.0</v>
      </c>
      <c r="H1579" s="47">
        <v>207.147</v>
      </c>
    </row>
    <row r="1580">
      <c r="A1580" s="45" t="s">
        <v>2191</v>
      </c>
      <c r="B1580" s="46">
        <v>42009.0</v>
      </c>
      <c r="C1580" s="45" t="s">
        <v>2192</v>
      </c>
      <c r="D1580" s="45" t="s">
        <v>90</v>
      </c>
      <c r="E1580" s="45" t="s">
        <v>89</v>
      </c>
      <c r="F1580" s="47">
        <v>87.36</v>
      </c>
      <c r="G1580" s="47">
        <v>6.0</v>
      </c>
      <c r="H1580" s="47">
        <v>23.5872</v>
      </c>
    </row>
    <row r="1581">
      <c r="A1581" s="45" t="s">
        <v>2193</v>
      </c>
      <c r="B1581" s="46">
        <v>42364.0</v>
      </c>
      <c r="C1581" s="45" t="s">
        <v>2194</v>
      </c>
      <c r="D1581" s="45" t="s">
        <v>83</v>
      </c>
      <c r="E1581" s="45" t="s">
        <v>85</v>
      </c>
      <c r="F1581" s="47">
        <v>22.2</v>
      </c>
      <c r="G1581" s="47">
        <v>5.0</v>
      </c>
      <c r="H1581" s="47">
        <v>10.434</v>
      </c>
    </row>
    <row r="1582">
      <c r="A1582" s="45" t="s">
        <v>2195</v>
      </c>
      <c r="B1582" s="46">
        <v>42358.0</v>
      </c>
      <c r="C1582" s="45" t="s">
        <v>2196</v>
      </c>
      <c r="D1582" s="45" t="s">
        <v>83</v>
      </c>
      <c r="E1582" s="45" t="s">
        <v>89</v>
      </c>
      <c r="F1582" s="47">
        <v>17.12</v>
      </c>
      <c r="G1582" s="47">
        <v>4.0</v>
      </c>
      <c r="H1582" s="47">
        <v>7.704</v>
      </c>
    </row>
    <row r="1583">
      <c r="A1583" s="45" t="s">
        <v>2197</v>
      </c>
      <c r="B1583" s="46">
        <v>42334.0</v>
      </c>
      <c r="C1583" s="45" t="s">
        <v>2117</v>
      </c>
      <c r="D1583" s="45" t="s">
        <v>87</v>
      </c>
      <c r="E1583" s="45" t="s">
        <v>99</v>
      </c>
      <c r="F1583" s="47">
        <v>599.99</v>
      </c>
      <c r="G1583" s="47">
        <v>1.0</v>
      </c>
      <c r="H1583" s="47">
        <v>233.9961</v>
      </c>
    </row>
    <row r="1584">
      <c r="A1584" s="45" t="s">
        <v>2198</v>
      </c>
      <c r="B1584" s="46">
        <v>42136.0</v>
      </c>
      <c r="C1584" s="45" t="s">
        <v>2199</v>
      </c>
      <c r="D1584" s="45" t="s">
        <v>83</v>
      </c>
      <c r="E1584" s="45" t="s">
        <v>89</v>
      </c>
      <c r="F1584" s="47">
        <v>12.84</v>
      </c>
      <c r="G1584" s="47">
        <v>3.0</v>
      </c>
      <c r="H1584" s="47">
        <v>5.778</v>
      </c>
    </row>
    <row r="1585">
      <c r="A1585" s="45" t="s">
        <v>2200</v>
      </c>
      <c r="B1585" s="46">
        <v>42083.0</v>
      </c>
      <c r="C1585" s="45" t="s">
        <v>985</v>
      </c>
      <c r="D1585" s="45" t="s">
        <v>87</v>
      </c>
      <c r="E1585" s="45" t="s">
        <v>85</v>
      </c>
      <c r="F1585" s="47">
        <v>49.848</v>
      </c>
      <c r="G1585" s="47">
        <v>3.0</v>
      </c>
      <c r="H1585" s="47">
        <v>16.8237</v>
      </c>
    </row>
    <row r="1586">
      <c r="A1586" s="45" t="s">
        <v>2201</v>
      </c>
      <c r="B1586" s="46">
        <v>42203.0</v>
      </c>
      <c r="C1586" s="45" t="s">
        <v>1141</v>
      </c>
      <c r="D1586" s="45" t="s">
        <v>87</v>
      </c>
      <c r="E1586" s="45" t="s">
        <v>85</v>
      </c>
      <c r="F1586" s="47">
        <v>5.76</v>
      </c>
      <c r="G1586" s="47">
        <v>2.0</v>
      </c>
      <c r="H1586" s="47">
        <v>1.6128</v>
      </c>
    </row>
    <row r="1587">
      <c r="A1587" s="45" t="s">
        <v>2202</v>
      </c>
      <c r="B1587" s="46">
        <v>42272.0</v>
      </c>
      <c r="C1587" s="45" t="s">
        <v>1968</v>
      </c>
      <c r="D1587" s="45" t="s">
        <v>83</v>
      </c>
      <c r="E1587" s="45" t="s">
        <v>85</v>
      </c>
      <c r="F1587" s="47">
        <v>68.62</v>
      </c>
      <c r="G1587" s="47">
        <v>2.0</v>
      </c>
      <c r="H1587" s="47">
        <v>32.2514</v>
      </c>
    </row>
    <row r="1588">
      <c r="A1588" s="45" t="s">
        <v>2203</v>
      </c>
      <c r="B1588" s="46">
        <v>42289.0</v>
      </c>
      <c r="C1588" s="45" t="s">
        <v>2204</v>
      </c>
      <c r="D1588" s="45" t="s">
        <v>83</v>
      </c>
      <c r="E1588" s="45" t="s">
        <v>85</v>
      </c>
      <c r="F1588" s="47">
        <v>209.67</v>
      </c>
      <c r="G1588" s="47">
        <v>1.0</v>
      </c>
      <c r="H1588" s="47">
        <v>-13.978</v>
      </c>
    </row>
    <row r="1589">
      <c r="A1589" s="45" t="s">
        <v>2205</v>
      </c>
      <c r="B1589" s="46">
        <v>42251.0</v>
      </c>
      <c r="C1589" s="45" t="s">
        <v>1621</v>
      </c>
      <c r="D1589" s="45" t="s">
        <v>87</v>
      </c>
      <c r="E1589" s="45" t="s">
        <v>99</v>
      </c>
      <c r="F1589" s="47">
        <v>134.376</v>
      </c>
      <c r="G1589" s="47">
        <v>3.0</v>
      </c>
      <c r="H1589" s="47">
        <v>6.7188</v>
      </c>
    </row>
    <row r="1590">
      <c r="A1590" s="45" t="s">
        <v>2206</v>
      </c>
      <c r="B1590" s="46">
        <v>42335.0</v>
      </c>
      <c r="C1590" s="45" t="s">
        <v>2207</v>
      </c>
      <c r="D1590" s="45" t="s">
        <v>90</v>
      </c>
      <c r="E1590" s="45" t="s">
        <v>92</v>
      </c>
      <c r="F1590" s="47">
        <v>6.24</v>
      </c>
      <c r="G1590" s="47">
        <v>2.0</v>
      </c>
      <c r="H1590" s="47">
        <v>3.0576</v>
      </c>
    </row>
    <row r="1591">
      <c r="A1591" s="45" t="s">
        <v>2208</v>
      </c>
      <c r="B1591" s="46">
        <v>42296.0</v>
      </c>
      <c r="C1591" s="45" t="s">
        <v>1301</v>
      </c>
      <c r="D1591" s="45" t="s">
        <v>90</v>
      </c>
      <c r="E1591" s="45" t="s">
        <v>89</v>
      </c>
      <c r="F1591" s="47">
        <v>1640.7</v>
      </c>
      <c r="G1591" s="47">
        <v>5.0</v>
      </c>
      <c r="H1591" s="47">
        <v>459.396</v>
      </c>
    </row>
    <row r="1592">
      <c r="A1592" s="45" t="s">
        <v>2209</v>
      </c>
      <c r="B1592" s="46">
        <v>42071.0</v>
      </c>
      <c r="C1592" s="45" t="s">
        <v>2210</v>
      </c>
      <c r="D1592" s="45" t="s">
        <v>87</v>
      </c>
      <c r="E1592" s="45" t="s">
        <v>85</v>
      </c>
      <c r="F1592" s="47">
        <v>19.44</v>
      </c>
      <c r="G1592" s="47">
        <v>3.0</v>
      </c>
      <c r="H1592" s="47">
        <v>9.3312</v>
      </c>
    </row>
    <row r="1593">
      <c r="A1593" s="45" t="s">
        <v>2211</v>
      </c>
      <c r="B1593" s="46">
        <v>42310.0</v>
      </c>
      <c r="C1593" s="45" t="s">
        <v>1771</v>
      </c>
      <c r="D1593" s="45" t="s">
        <v>90</v>
      </c>
      <c r="E1593" s="45" t="s">
        <v>85</v>
      </c>
      <c r="F1593" s="47">
        <v>2621.322</v>
      </c>
      <c r="G1593" s="47">
        <v>11.0</v>
      </c>
      <c r="H1593" s="47">
        <v>553.3902</v>
      </c>
    </row>
    <row r="1594">
      <c r="A1594" s="45" t="s">
        <v>2212</v>
      </c>
      <c r="B1594" s="46">
        <v>42205.0</v>
      </c>
      <c r="C1594" s="45" t="s">
        <v>2204</v>
      </c>
      <c r="D1594" s="45" t="s">
        <v>83</v>
      </c>
      <c r="E1594" s="45" t="s">
        <v>99</v>
      </c>
      <c r="F1594" s="47">
        <v>34.76</v>
      </c>
      <c r="G1594" s="47">
        <v>1.0</v>
      </c>
      <c r="H1594" s="47">
        <v>9.7328</v>
      </c>
    </row>
    <row r="1595">
      <c r="A1595" s="45" t="s">
        <v>2213</v>
      </c>
      <c r="B1595" s="46">
        <v>42253.0</v>
      </c>
      <c r="C1595" s="45" t="s">
        <v>1566</v>
      </c>
      <c r="D1595" s="45" t="s">
        <v>87</v>
      </c>
      <c r="E1595" s="45" t="s">
        <v>92</v>
      </c>
      <c r="F1595" s="47">
        <v>7.24</v>
      </c>
      <c r="G1595" s="47">
        <v>5.0</v>
      </c>
      <c r="H1595" s="47">
        <v>1.1765</v>
      </c>
    </row>
    <row r="1596">
      <c r="A1596" s="45" t="s">
        <v>2214</v>
      </c>
      <c r="B1596" s="46">
        <v>42272.0</v>
      </c>
      <c r="C1596" s="45" t="s">
        <v>2215</v>
      </c>
      <c r="D1596" s="45" t="s">
        <v>83</v>
      </c>
      <c r="E1596" s="45" t="s">
        <v>85</v>
      </c>
      <c r="F1596" s="47">
        <v>2.946</v>
      </c>
      <c r="G1596" s="47">
        <v>2.0</v>
      </c>
      <c r="H1596" s="47">
        <v>-2.0622</v>
      </c>
    </row>
    <row r="1597">
      <c r="A1597" s="45" t="s">
        <v>2216</v>
      </c>
      <c r="B1597" s="46">
        <v>42222.0</v>
      </c>
      <c r="C1597" s="45" t="s">
        <v>960</v>
      </c>
      <c r="D1597" s="45" t="s">
        <v>87</v>
      </c>
      <c r="E1597" s="45" t="s">
        <v>99</v>
      </c>
      <c r="F1597" s="47">
        <v>27.216</v>
      </c>
      <c r="G1597" s="47">
        <v>3.0</v>
      </c>
      <c r="H1597" s="47">
        <v>9.8658</v>
      </c>
    </row>
    <row r="1598">
      <c r="A1598" s="45" t="s">
        <v>2217</v>
      </c>
      <c r="B1598" s="46">
        <v>42127.0</v>
      </c>
      <c r="C1598" s="45" t="s">
        <v>1176</v>
      </c>
      <c r="D1598" s="45" t="s">
        <v>90</v>
      </c>
      <c r="E1598" s="45" t="s">
        <v>89</v>
      </c>
      <c r="F1598" s="47">
        <v>13.848</v>
      </c>
      <c r="G1598" s="47">
        <v>3.0</v>
      </c>
      <c r="H1598" s="47">
        <v>5.193</v>
      </c>
    </row>
    <row r="1599">
      <c r="A1599" s="45" t="s">
        <v>2218</v>
      </c>
      <c r="B1599" s="46">
        <v>42282.0</v>
      </c>
      <c r="C1599" s="45" t="s">
        <v>1424</v>
      </c>
      <c r="D1599" s="45" t="s">
        <v>87</v>
      </c>
      <c r="E1599" s="45" t="s">
        <v>85</v>
      </c>
      <c r="F1599" s="47">
        <v>77.55</v>
      </c>
      <c r="G1599" s="47">
        <v>5.0</v>
      </c>
      <c r="H1599" s="47">
        <v>21.714</v>
      </c>
    </row>
    <row r="1600">
      <c r="A1600" s="45" t="s">
        <v>2219</v>
      </c>
      <c r="B1600" s="46">
        <v>42156.0</v>
      </c>
      <c r="C1600" s="45" t="s">
        <v>2220</v>
      </c>
      <c r="D1600" s="45" t="s">
        <v>90</v>
      </c>
      <c r="E1600" s="45" t="s">
        <v>89</v>
      </c>
      <c r="F1600" s="47">
        <v>11.76</v>
      </c>
      <c r="G1600" s="47">
        <v>2.0</v>
      </c>
      <c r="H1600" s="47">
        <v>5.7624</v>
      </c>
    </row>
    <row r="1601">
      <c r="A1601" s="45" t="s">
        <v>2221</v>
      </c>
      <c r="B1601" s="46">
        <v>42110.0</v>
      </c>
      <c r="C1601" s="45" t="s">
        <v>2013</v>
      </c>
      <c r="D1601" s="45" t="s">
        <v>87</v>
      </c>
      <c r="E1601" s="45" t="s">
        <v>85</v>
      </c>
      <c r="F1601" s="47">
        <v>45.216</v>
      </c>
      <c r="G1601" s="47">
        <v>3.0</v>
      </c>
      <c r="H1601" s="47">
        <v>4.5216</v>
      </c>
    </row>
    <row r="1602">
      <c r="A1602" s="45" t="s">
        <v>2222</v>
      </c>
      <c r="B1602" s="46">
        <v>42254.0</v>
      </c>
      <c r="C1602" s="45" t="s">
        <v>1675</v>
      </c>
      <c r="D1602" s="45" t="s">
        <v>87</v>
      </c>
      <c r="E1602" s="45" t="s">
        <v>92</v>
      </c>
      <c r="F1602" s="47">
        <v>140.736</v>
      </c>
      <c r="G1602" s="47">
        <v>4.0</v>
      </c>
      <c r="H1602" s="47">
        <v>12.3144</v>
      </c>
    </row>
    <row r="1603">
      <c r="A1603" s="45" t="s">
        <v>2223</v>
      </c>
      <c r="B1603" s="46">
        <v>42099.0</v>
      </c>
      <c r="C1603" s="45" t="s">
        <v>1078</v>
      </c>
      <c r="D1603" s="45" t="s">
        <v>87</v>
      </c>
      <c r="E1603" s="45" t="s">
        <v>89</v>
      </c>
      <c r="F1603" s="47">
        <v>892.224</v>
      </c>
      <c r="G1603" s="47">
        <v>3.0</v>
      </c>
      <c r="H1603" s="47">
        <v>89.2224</v>
      </c>
    </row>
    <row r="1604">
      <c r="A1604" s="45" t="s">
        <v>2224</v>
      </c>
      <c r="B1604" s="46">
        <v>42191.0</v>
      </c>
      <c r="C1604" s="45" t="s">
        <v>1957</v>
      </c>
      <c r="D1604" s="45" t="s">
        <v>83</v>
      </c>
      <c r="E1604" s="45" t="s">
        <v>89</v>
      </c>
      <c r="F1604" s="47">
        <v>170.352</v>
      </c>
      <c r="G1604" s="47">
        <v>3.0</v>
      </c>
      <c r="H1604" s="47">
        <v>-17.0352</v>
      </c>
    </row>
    <row r="1605">
      <c r="A1605" s="45" t="s">
        <v>2225</v>
      </c>
      <c r="B1605" s="46">
        <v>42336.0</v>
      </c>
      <c r="C1605" s="45" t="s">
        <v>2226</v>
      </c>
      <c r="D1605" s="45" t="s">
        <v>87</v>
      </c>
      <c r="E1605" s="45" t="s">
        <v>85</v>
      </c>
      <c r="F1605" s="47">
        <v>68.16</v>
      </c>
      <c r="G1605" s="47">
        <v>3.0</v>
      </c>
      <c r="H1605" s="47">
        <v>27.9456</v>
      </c>
    </row>
    <row r="1606">
      <c r="A1606" s="45" t="s">
        <v>2227</v>
      </c>
      <c r="B1606" s="46">
        <v>42342.0</v>
      </c>
      <c r="C1606" s="45" t="s">
        <v>2228</v>
      </c>
      <c r="D1606" s="45" t="s">
        <v>83</v>
      </c>
      <c r="E1606" s="45" t="s">
        <v>85</v>
      </c>
      <c r="F1606" s="47">
        <v>28.44</v>
      </c>
      <c r="G1606" s="47">
        <v>3.0</v>
      </c>
      <c r="H1606" s="47">
        <v>11.376</v>
      </c>
    </row>
    <row r="1607">
      <c r="A1607" s="45" t="s">
        <v>2229</v>
      </c>
      <c r="B1607" s="46">
        <v>42328.0</v>
      </c>
      <c r="C1607" s="45" t="s">
        <v>1688</v>
      </c>
      <c r="D1607" s="45" t="s">
        <v>87</v>
      </c>
      <c r="E1607" s="45" t="s">
        <v>99</v>
      </c>
      <c r="F1607" s="47">
        <v>479.988</v>
      </c>
      <c r="G1607" s="47">
        <v>2.0</v>
      </c>
      <c r="H1607" s="47">
        <v>55.9986</v>
      </c>
    </row>
    <row r="1608">
      <c r="A1608" s="45" t="s">
        <v>2230</v>
      </c>
      <c r="B1608" s="46">
        <v>42359.0</v>
      </c>
      <c r="C1608" s="45" t="s">
        <v>2231</v>
      </c>
      <c r="D1608" s="45" t="s">
        <v>87</v>
      </c>
      <c r="E1608" s="45" t="s">
        <v>85</v>
      </c>
      <c r="F1608" s="47">
        <v>3.008</v>
      </c>
      <c r="G1608" s="47">
        <v>2.0</v>
      </c>
      <c r="H1608" s="47">
        <v>0.3384</v>
      </c>
    </row>
    <row r="1609">
      <c r="A1609" s="45" t="s">
        <v>2232</v>
      </c>
      <c r="B1609" s="46">
        <v>42271.0</v>
      </c>
      <c r="C1609" s="45" t="s">
        <v>2136</v>
      </c>
      <c r="D1609" s="45" t="s">
        <v>83</v>
      </c>
      <c r="E1609" s="45" t="s">
        <v>89</v>
      </c>
      <c r="F1609" s="47">
        <v>35.96</v>
      </c>
      <c r="G1609" s="47">
        <v>2.0</v>
      </c>
      <c r="H1609" s="47">
        <v>10.4284</v>
      </c>
    </row>
    <row r="1610">
      <c r="A1610" s="45" t="s">
        <v>2233</v>
      </c>
      <c r="B1610" s="46">
        <v>42125.0</v>
      </c>
      <c r="C1610" s="45" t="s">
        <v>971</v>
      </c>
      <c r="D1610" s="45" t="s">
        <v>87</v>
      </c>
      <c r="E1610" s="45" t="s">
        <v>92</v>
      </c>
      <c r="F1610" s="47">
        <v>63.552</v>
      </c>
      <c r="G1610" s="47">
        <v>3.0</v>
      </c>
      <c r="H1610" s="47">
        <v>14.2992</v>
      </c>
    </row>
    <row r="1611">
      <c r="A1611" s="45" t="s">
        <v>2234</v>
      </c>
      <c r="B1611" s="46">
        <v>42311.0</v>
      </c>
      <c r="C1611" s="45" t="s">
        <v>1225</v>
      </c>
      <c r="D1611" s="45" t="s">
        <v>87</v>
      </c>
      <c r="E1611" s="45" t="s">
        <v>85</v>
      </c>
      <c r="F1611" s="47">
        <v>1448.82</v>
      </c>
      <c r="G1611" s="47">
        <v>10.0</v>
      </c>
      <c r="H1611" s="47">
        <v>209.274</v>
      </c>
    </row>
    <row r="1612">
      <c r="A1612" s="45" t="s">
        <v>2235</v>
      </c>
      <c r="B1612" s="46">
        <v>42255.0</v>
      </c>
      <c r="C1612" s="45" t="s">
        <v>2236</v>
      </c>
      <c r="D1612" s="45" t="s">
        <v>83</v>
      </c>
      <c r="E1612" s="45" t="s">
        <v>89</v>
      </c>
      <c r="F1612" s="47">
        <v>26.4</v>
      </c>
      <c r="G1612" s="47">
        <v>5.0</v>
      </c>
      <c r="H1612" s="47">
        <v>11.88</v>
      </c>
    </row>
    <row r="1613">
      <c r="A1613" s="45" t="s">
        <v>2237</v>
      </c>
      <c r="B1613" s="46">
        <v>42163.0</v>
      </c>
      <c r="C1613" s="45" t="s">
        <v>1039</v>
      </c>
      <c r="D1613" s="45" t="s">
        <v>87</v>
      </c>
      <c r="E1613" s="45" t="s">
        <v>92</v>
      </c>
      <c r="F1613" s="47">
        <v>173.488</v>
      </c>
      <c r="G1613" s="47">
        <v>7.0</v>
      </c>
      <c r="H1613" s="47">
        <v>54.215</v>
      </c>
    </row>
    <row r="1614">
      <c r="A1614" s="45" t="s">
        <v>2238</v>
      </c>
      <c r="B1614" s="46">
        <v>42231.0</v>
      </c>
      <c r="C1614" s="45" t="s">
        <v>2239</v>
      </c>
      <c r="D1614" s="45" t="s">
        <v>87</v>
      </c>
      <c r="E1614" s="45" t="s">
        <v>89</v>
      </c>
      <c r="F1614" s="47">
        <v>323.1</v>
      </c>
      <c r="G1614" s="47">
        <v>2.0</v>
      </c>
      <c r="H1614" s="47">
        <v>61.389</v>
      </c>
    </row>
    <row r="1615">
      <c r="A1615" s="45" t="s">
        <v>2240</v>
      </c>
      <c r="B1615" s="46">
        <v>42330.0</v>
      </c>
      <c r="C1615" s="45" t="s">
        <v>2172</v>
      </c>
      <c r="D1615" s="45" t="s">
        <v>90</v>
      </c>
      <c r="E1615" s="45" t="s">
        <v>85</v>
      </c>
      <c r="F1615" s="47">
        <v>17.12</v>
      </c>
      <c r="G1615" s="47">
        <v>4.0</v>
      </c>
      <c r="H1615" s="47">
        <v>4.9648</v>
      </c>
    </row>
    <row r="1616">
      <c r="A1616" s="45" t="s">
        <v>2241</v>
      </c>
      <c r="B1616" s="46">
        <v>42305.0</v>
      </c>
      <c r="C1616" s="45" t="s">
        <v>1442</v>
      </c>
      <c r="D1616" s="45" t="s">
        <v>83</v>
      </c>
      <c r="E1616" s="45" t="s">
        <v>92</v>
      </c>
      <c r="F1616" s="47">
        <v>10.67</v>
      </c>
      <c r="G1616" s="47">
        <v>1.0</v>
      </c>
      <c r="H1616" s="47">
        <v>4.9082</v>
      </c>
    </row>
    <row r="1617">
      <c r="A1617" s="45" t="s">
        <v>2242</v>
      </c>
      <c r="B1617" s="46">
        <v>42354.0</v>
      </c>
      <c r="C1617" s="45" t="s">
        <v>2243</v>
      </c>
      <c r="D1617" s="45" t="s">
        <v>83</v>
      </c>
      <c r="E1617" s="45" t="s">
        <v>89</v>
      </c>
      <c r="F1617" s="47">
        <v>4.98</v>
      </c>
      <c r="G1617" s="47">
        <v>1.0</v>
      </c>
      <c r="H1617" s="47">
        <v>2.3406</v>
      </c>
    </row>
    <row r="1618">
      <c r="A1618" s="45" t="s">
        <v>2244</v>
      </c>
      <c r="B1618" s="46">
        <v>42136.0</v>
      </c>
      <c r="C1618" s="45" t="s">
        <v>2096</v>
      </c>
      <c r="D1618" s="45" t="s">
        <v>83</v>
      </c>
      <c r="E1618" s="45" t="s">
        <v>89</v>
      </c>
      <c r="F1618" s="47">
        <v>14.592</v>
      </c>
      <c r="G1618" s="47">
        <v>3.0</v>
      </c>
      <c r="H1618" s="47">
        <v>4.9248</v>
      </c>
    </row>
    <row r="1619">
      <c r="A1619" s="45" t="s">
        <v>2245</v>
      </c>
      <c r="B1619" s="46">
        <v>42252.0</v>
      </c>
      <c r="C1619" s="45" t="s">
        <v>2246</v>
      </c>
      <c r="D1619" s="45" t="s">
        <v>90</v>
      </c>
      <c r="E1619" s="45" t="s">
        <v>99</v>
      </c>
      <c r="F1619" s="47">
        <v>16.27</v>
      </c>
      <c r="G1619" s="47">
        <v>5.0</v>
      </c>
      <c r="H1619" s="47">
        <v>-25.2185</v>
      </c>
    </row>
    <row r="1620">
      <c r="A1620" s="45" t="s">
        <v>2247</v>
      </c>
      <c r="B1620" s="46">
        <v>42286.0</v>
      </c>
      <c r="C1620" s="45" t="s">
        <v>2248</v>
      </c>
      <c r="D1620" s="45" t="s">
        <v>83</v>
      </c>
      <c r="E1620" s="45" t="s">
        <v>92</v>
      </c>
      <c r="F1620" s="47">
        <v>1.872</v>
      </c>
      <c r="G1620" s="47">
        <v>2.0</v>
      </c>
      <c r="H1620" s="47">
        <v>-1.3104</v>
      </c>
    </row>
    <row r="1621">
      <c r="A1621" s="45" t="s">
        <v>2249</v>
      </c>
      <c r="B1621" s="46">
        <v>42056.0</v>
      </c>
      <c r="C1621" s="45" t="s">
        <v>1919</v>
      </c>
      <c r="D1621" s="45" t="s">
        <v>83</v>
      </c>
      <c r="E1621" s="45" t="s">
        <v>85</v>
      </c>
      <c r="F1621" s="47">
        <v>2541.98</v>
      </c>
      <c r="G1621" s="47">
        <v>2.0</v>
      </c>
      <c r="H1621" s="47">
        <v>1270.99</v>
      </c>
    </row>
    <row r="1622">
      <c r="A1622" s="45" t="s">
        <v>2250</v>
      </c>
      <c r="B1622" s="46">
        <v>42315.0</v>
      </c>
      <c r="C1622" s="45" t="s">
        <v>1238</v>
      </c>
      <c r="D1622" s="45" t="s">
        <v>83</v>
      </c>
      <c r="E1622" s="45" t="s">
        <v>85</v>
      </c>
      <c r="F1622" s="47">
        <v>715.2</v>
      </c>
      <c r="G1622" s="47">
        <v>3.0</v>
      </c>
      <c r="H1622" s="47">
        <v>178.8</v>
      </c>
    </row>
    <row r="1623">
      <c r="A1623" s="45" t="s">
        <v>2251</v>
      </c>
      <c r="B1623" s="46">
        <v>42183.0</v>
      </c>
      <c r="C1623" s="45" t="s">
        <v>2252</v>
      </c>
      <c r="D1623" s="45" t="s">
        <v>87</v>
      </c>
      <c r="E1623" s="45" t="s">
        <v>85</v>
      </c>
      <c r="F1623" s="47">
        <v>15.552</v>
      </c>
      <c r="G1623" s="47">
        <v>3.0</v>
      </c>
      <c r="H1623" s="47">
        <v>5.4432</v>
      </c>
    </row>
    <row r="1624">
      <c r="A1624" s="45" t="s">
        <v>2253</v>
      </c>
      <c r="B1624" s="46">
        <v>42320.0</v>
      </c>
      <c r="C1624" s="45" t="s">
        <v>1570</v>
      </c>
      <c r="D1624" s="45" t="s">
        <v>87</v>
      </c>
      <c r="E1624" s="45" t="s">
        <v>99</v>
      </c>
      <c r="F1624" s="47">
        <v>64.784</v>
      </c>
      <c r="G1624" s="47">
        <v>1.0</v>
      </c>
      <c r="H1624" s="47">
        <v>-14.5764</v>
      </c>
    </row>
    <row r="1625">
      <c r="A1625" s="45" t="s">
        <v>2254</v>
      </c>
      <c r="B1625" s="46">
        <v>42225.0</v>
      </c>
      <c r="C1625" s="45" t="s">
        <v>1621</v>
      </c>
      <c r="D1625" s="45" t="s">
        <v>87</v>
      </c>
      <c r="E1625" s="45" t="s">
        <v>99</v>
      </c>
      <c r="F1625" s="47">
        <v>2.2</v>
      </c>
      <c r="G1625" s="47">
        <v>1.0</v>
      </c>
      <c r="H1625" s="47">
        <v>0.968</v>
      </c>
    </row>
    <row r="1626">
      <c r="A1626" s="45" t="s">
        <v>2255</v>
      </c>
      <c r="B1626" s="46">
        <v>42325.0</v>
      </c>
      <c r="C1626" s="45" t="s">
        <v>2256</v>
      </c>
      <c r="D1626" s="45" t="s">
        <v>83</v>
      </c>
      <c r="E1626" s="45" t="s">
        <v>99</v>
      </c>
      <c r="F1626" s="47">
        <v>40.92</v>
      </c>
      <c r="G1626" s="47">
        <v>5.0</v>
      </c>
      <c r="H1626" s="47">
        <v>3.069</v>
      </c>
    </row>
    <row r="1627">
      <c r="A1627" s="45" t="s">
        <v>2257</v>
      </c>
      <c r="B1627" s="46">
        <v>42082.0</v>
      </c>
      <c r="C1627" s="45" t="s">
        <v>1994</v>
      </c>
      <c r="D1627" s="45" t="s">
        <v>87</v>
      </c>
      <c r="E1627" s="45" t="s">
        <v>89</v>
      </c>
      <c r="F1627" s="47">
        <v>11.96</v>
      </c>
      <c r="G1627" s="47">
        <v>2.0</v>
      </c>
      <c r="H1627" s="47">
        <v>5.8604</v>
      </c>
    </row>
    <row r="1628">
      <c r="A1628" s="45" t="s">
        <v>2258</v>
      </c>
      <c r="B1628" s="46">
        <v>42315.0</v>
      </c>
      <c r="C1628" s="45" t="s">
        <v>2259</v>
      </c>
      <c r="D1628" s="45" t="s">
        <v>83</v>
      </c>
      <c r="E1628" s="45" t="s">
        <v>99</v>
      </c>
      <c r="F1628" s="47">
        <v>23.64</v>
      </c>
      <c r="G1628" s="47">
        <v>3.0</v>
      </c>
      <c r="H1628" s="47">
        <v>5.319</v>
      </c>
    </row>
    <row r="1629">
      <c r="A1629" s="45" t="s">
        <v>2260</v>
      </c>
      <c r="B1629" s="46">
        <v>42223.0</v>
      </c>
      <c r="C1629" s="45" t="s">
        <v>2261</v>
      </c>
      <c r="D1629" s="45" t="s">
        <v>87</v>
      </c>
      <c r="E1629" s="45" t="s">
        <v>92</v>
      </c>
      <c r="F1629" s="47">
        <v>494.97</v>
      </c>
      <c r="G1629" s="47">
        <v>3.0</v>
      </c>
      <c r="H1629" s="47">
        <v>148.491</v>
      </c>
    </row>
    <row r="1630">
      <c r="A1630" s="45" t="s">
        <v>2262</v>
      </c>
      <c r="B1630" s="46">
        <v>42085.0</v>
      </c>
      <c r="C1630" s="45" t="s">
        <v>2006</v>
      </c>
      <c r="D1630" s="45" t="s">
        <v>83</v>
      </c>
      <c r="E1630" s="45" t="s">
        <v>89</v>
      </c>
      <c r="F1630" s="47">
        <v>15.984</v>
      </c>
      <c r="G1630" s="47">
        <v>2.0</v>
      </c>
      <c r="H1630" s="47">
        <v>1.1988</v>
      </c>
    </row>
    <row r="1631">
      <c r="A1631" s="45" t="s">
        <v>2263</v>
      </c>
      <c r="B1631" s="46">
        <v>42077.0</v>
      </c>
      <c r="C1631" s="45" t="s">
        <v>1476</v>
      </c>
      <c r="D1631" s="45" t="s">
        <v>83</v>
      </c>
      <c r="E1631" s="45" t="s">
        <v>85</v>
      </c>
      <c r="F1631" s="47">
        <v>16.52</v>
      </c>
      <c r="G1631" s="47">
        <v>4.0</v>
      </c>
      <c r="H1631" s="47">
        <v>7.5992</v>
      </c>
    </row>
    <row r="1632">
      <c r="A1632" s="45" t="s">
        <v>2264</v>
      </c>
      <c r="B1632" s="46">
        <v>42174.0</v>
      </c>
      <c r="C1632" s="45" t="s">
        <v>1997</v>
      </c>
      <c r="D1632" s="45" t="s">
        <v>90</v>
      </c>
      <c r="E1632" s="45" t="s">
        <v>99</v>
      </c>
      <c r="F1632" s="47">
        <v>228.92</v>
      </c>
      <c r="G1632" s="47">
        <v>5.0</v>
      </c>
      <c r="H1632" s="47">
        <v>14.3075</v>
      </c>
    </row>
    <row r="1633">
      <c r="A1633" s="45" t="s">
        <v>2265</v>
      </c>
      <c r="B1633" s="46">
        <v>42335.0</v>
      </c>
      <c r="C1633" s="45" t="s">
        <v>1236</v>
      </c>
      <c r="D1633" s="45" t="s">
        <v>83</v>
      </c>
      <c r="E1633" s="45" t="s">
        <v>85</v>
      </c>
      <c r="F1633" s="47">
        <v>29.79</v>
      </c>
      <c r="G1633" s="47">
        <v>3.0</v>
      </c>
      <c r="H1633" s="47">
        <v>12.5118</v>
      </c>
    </row>
    <row r="1634">
      <c r="A1634" s="45" t="s">
        <v>2266</v>
      </c>
      <c r="B1634" s="46">
        <v>42223.0</v>
      </c>
      <c r="C1634" s="45" t="s">
        <v>1118</v>
      </c>
      <c r="D1634" s="45" t="s">
        <v>87</v>
      </c>
      <c r="E1634" s="45" t="s">
        <v>89</v>
      </c>
      <c r="F1634" s="47">
        <v>3.304</v>
      </c>
      <c r="G1634" s="47">
        <v>1.0</v>
      </c>
      <c r="H1634" s="47">
        <v>1.1151</v>
      </c>
    </row>
    <row r="1635">
      <c r="A1635" s="45" t="s">
        <v>2267</v>
      </c>
      <c r="B1635" s="46">
        <v>42154.0</v>
      </c>
      <c r="C1635" s="45" t="s">
        <v>2268</v>
      </c>
      <c r="D1635" s="45" t="s">
        <v>90</v>
      </c>
      <c r="E1635" s="45" t="s">
        <v>92</v>
      </c>
      <c r="F1635" s="47">
        <v>151.96</v>
      </c>
      <c r="G1635" s="47">
        <v>4.0</v>
      </c>
      <c r="H1635" s="47">
        <v>36.4704</v>
      </c>
    </row>
    <row r="1636">
      <c r="A1636" s="45" t="s">
        <v>2269</v>
      </c>
      <c r="B1636" s="46">
        <v>42328.0</v>
      </c>
      <c r="C1636" s="45" t="s">
        <v>2115</v>
      </c>
      <c r="D1636" s="45" t="s">
        <v>83</v>
      </c>
      <c r="E1636" s="45" t="s">
        <v>92</v>
      </c>
      <c r="F1636" s="47">
        <v>7.23</v>
      </c>
      <c r="G1636" s="47">
        <v>5.0</v>
      </c>
      <c r="H1636" s="47">
        <v>-5.784</v>
      </c>
    </row>
    <row r="1637">
      <c r="A1637" s="45" t="s">
        <v>2270</v>
      </c>
      <c r="B1637" s="46">
        <v>42163.0</v>
      </c>
      <c r="C1637" s="45" t="s">
        <v>2271</v>
      </c>
      <c r="D1637" s="45" t="s">
        <v>83</v>
      </c>
      <c r="E1637" s="45" t="s">
        <v>99</v>
      </c>
      <c r="F1637" s="47">
        <v>2.376</v>
      </c>
      <c r="G1637" s="47">
        <v>3.0</v>
      </c>
      <c r="H1637" s="47">
        <v>0.7425</v>
      </c>
    </row>
    <row r="1638">
      <c r="A1638" s="45" t="s">
        <v>2272</v>
      </c>
      <c r="B1638" s="46">
        <v>42254.0</v>
      </c>
      <c r="C1638" s="45" t="s">
        <v>2273</v>
      </c>
      <c r="D1638" s="45" t="s">
        <v>87</v>
      </c>
      <c r="E1638" s="45" t="s">
        <v>85</v>
      </c>
      <c r="F1638" s="47">
        <v>70.26</v>
      </c>
      <c r="G1638" s="47">
        <v>3.0</v>
      </c>
      <c r="H1638" s="47">
        <v>18.9702</v>
      </c>
    </row>
    <row r="1639">
      <c r="A1639" s="45" t="s">
        <v>2274</v>
      </c>
      <c r="B1639" s="46">
        <v>42089.0</v>
      </c>
      <c r="C1639" s="45" t="s">
        <v>2275</v>
      </c>
      <c r="D1639" s="45" t="s">
        <v>87</v>
      </c>
      <c r="E1639" s="45" t="s">
        <v>89</v>
      </c>
      <c r="F1639" s="47">
        <v>3393.68</v>
      </c>
      <c r="G1639" s="47">
        <v>8.0</v>
      </c>
      <c r="H1639" s="47">
        <v>610.8624</v>
      </c>
    </row>
    <row r="1640">
      <c r="A1640" s="45" t="s">
        <v>2276</v>
      </c>
      <c r="B1640" s="46">
        <v>42190.0</v>
      </c>
      <c r="C1640" s="45" t="s">
        <v>2277</v>
      </c>
      <c r="D1640" s="45" t="s">
        <v>83</v>
      </c>
      <c r="E1640" s="45" t="s">
        <v>85</v>
      </c>
      <c r="F1640" s="47">
        <v>34.8</v>
      </c>
      <c r="G1640" s="47">
        <v>3.0</v>
      </c>
      <c r="H1640" s="47">
        <v>2.175</v>
      </c>
    </row>
    <row r="1641">
      <c r="A1641" s="45" t="s">
        <v>2278</v>
      </c>
      <c r="B1641" s="46">
        <v>42216.0</v>
      </c>
      <c r="C1641" s="45" t="s">
        <v>2279</v>
      </c>
      <c r="D1641" s="45" t="s">
        <v>87</v>
      </c>
      <c r="E1641" s="45" t="s">
        <v>92</v>
      </c>
      <c r="F1641" s="47">
        <v>239.7</v>
      </c>
      <c r="G1641" s="47">
        <v>6.0</v>
      </c>
      <c r="H1641" s="47">
        <v>105.468</v>
      </c>
    </row>
    <row r="1642">
      <c r="A1642" s="45" t="s">
        <v>2280</v>
      </c>
      <c r="B1642" s="46">
        <v>42316.0</v>
      </c>
      <c r="C1642" s="45" t="s">
        <v>2281</v>
      </c>
      <c r="D1642" s="45" t="s">
        <v>83</v>
      </c>
      <c r="E1642" s="45" t="s">
        <v>85</v>
      </c>
      <c r="F1642" s="47">
        <v>52.272</v>
      </c>
      <c r="G1642" s="47">
        <v>11.0</v>
      </c>
      <c r="H1642" s="47">
        <v>17.6418</v>
      </c>
    </row>
    <row r="1643">
      <c r="A1643" s="45" t="s">
        <v>2282</v>
      </c>
      <c r="B1643" s="46">
        <v>42336.0</v>
      </c>
      <c r="C1643" s="45" t="s">
        <v>1532</v>
      </c>
      <c r="D1643" s="45" t="s">
        <v>83</v>
      </c>
      <c r="E1643" s="45" t="s">
        <v>89</v>
      </c>
      <c r="F1643" s="47">
        <v>45.28</v>
      </c>
      <c r="G1643" s="47">
        <v>4.0</v>
      </c>
      <c r="H1643" s="47">
        <v>15.3952</v>
      </c>
    </row>
    <row r="1644">
      <c r="A1644" s="45" t="s">
        <v>2283</v>
      </c>
      <c r="B1644" s="46">
        <v>42324.0</v>
      </c>
      <c r="C1644" s="45" t="s">
        <v>1444</v>
      </c>
      <c r="D1644" s="45" t="s">
        <v>90</v>
      </c>
      <c r="E1644" s="45" t="s">
        <v>85</v>
      </c>
      <c r="F1644" s="47">
        <v>523.25</v>
      </c>
      <c r="G1644" s="47">
        <v>5.0</v>
      </c>
      <c r="H1644" s="47">
        <v>141.2775</v>
      </c>
    </row>
    <row r="1645">
      <c r="A1645" s="45" t="s">
        <v>2284</v>
      </c>
      <c r="B1645" s="46">
        <v>42170.0</v>
      </c>
      <c r="C1645" s="45" t="s">
        <v>1688</v>
      </c>
      <c r="D1645" s="45" t="s">
        <v>87</v>
      </c>
      <c r="E1645" s="45" t="s">
        <v>89</v>
      </c>
      <c r="F1645" s="47">
        <v>225.576</v>
      </c>
      <c r="G1645" s="47">
        <v>3.0</v>
      </c>
      <c r="H1645" s="47">
        <v>22.5576</v>
      </c>
    </row>
    <row r="1646">
      <c r="A1646" s="45" t="s">
        <v>2285</v>
      </c>
      <c r="B1646" s="46">
        <v>42297.0</v>
      </c>
      <c r="C1646" s="45" t="s">
        <v>1721</v>
      </c>
      <c r="D1646" s="45" t="s">
        <v>83</v>
      </c>
      <c r="E1646" s="45" t="s">
        <v>85</v>
      </c>
      <c r="F1646" s="47">
        <v>24.56</v>
      </c>
      <c r="G1646" s="47">
        <v>2.0</v>
      </c>
      <c r="H1646" s="47">
        <v>11.5432</v>
      </c>
    </row>
    <row r="1647">
      <c r="A1647" s="45" t="s">
        <v>2286</v>
      </c>
      <c r="B1647" s="46">
        <v>42031.0</v>
      </c>
      <c r="C1647" s="45" t="s">
        <v>2287</v>
      </c>
      <c r="D1647" s="45" t="s">
        <v>83</v>
      </c>
      <c r="E1647" s="45" t="s">
        <v>89</v>
      </c>
      <c r="F1647" s="47">
        <v>2803.92</v>
      </c>
      <c r="G1647" s="47">
        <v>5.0</v>
      </c>
      <c r="H1647" s="47">
        <v>0.0</v>
      </c>
    </row>
    <row r="1648">
      <c r="A1648" s="45" t="s">
        <v>2288</v>
      </c>
      <c r="B1648" s="46">
        <v>42159.0</v>
      </c>
      <c r="C1648" s="45" t="s">
        <v>1793</v>
      </c>
      <c r="D1648" s="45" t="s">
        <v>83</v>
      </c>
      <c r="E1648" s="45" t="s">
        <v>89</v>
      </c>
      <c r="F1648" s="47">
        <v>7.38</v>
      </c>
      <c r="G1648" s="47">
        <v>2.0</v>
      </c>
      <c r="H1648" s="47">
        <v>3.4686</v>
      </c>
    </row>
    <row r="1649">
      <c r="A1649" s="45" t="s">
        <v>2289</v>
      </c>
      <c r="B1649" s="46">
        <v>42308.0</v>
      </c>
      <c r="C1649" s="45" t="s">
        <v>2243</v>
      </c>
      <c r="D1649" s="45" t="s">
        <v>83</v>
      </c>
      <c r="E1649" s="45" t="s">
        <v>89</v>
      </c>
      <c r="F1649" s="47">
        <v>19.98</v>
      </c>
      <c r="G1649" s="47">
        <v>1.0</v>
      </c>
      <c r="H1649" s="47">
        <v>9.3906</v>
      </c>
    </row>
    <row r="1650">
      <c r="A1650" s="45" t="s">
        <v>2290</v>
      </c>
      <c r="B1650" s="46">
        <v>42345.0</v>
      </c>
      <c r="C1650" s="45" t="s">
        <v>2121</v>
      </c>
      <c r="D1650" s="45" t="s">
        <v>83</v>
      </c>
      <c r="E1650" s="45" t="s">
        <v>85</v>
      </c>
      <c r="F1650" s="47">
        <v>21.36</v>
      </c>
      <c r="G1650" s="47">
        <v>5.0</v>
      </c>
      <c r="H1650" s="47">
        <v>7.209</v>
      </c>
    </row>
    <row r="1651">
      <c r="A1651" s="45" t="s">
        <v>2291</v>
      </c>
      <c r="B1651" s="46">
        <v>42258.0</v>
      </c>
      <c r="C1651" s="45" t="s">
        <v>1379</v>
      </c>
      <c r="D1651" s="45" t="s">
        <v>83</v>
      </c>
      <c r="E1651" s="45" t="s">
        <v>89</v>
      </c>
      <c r="F1651" s="47">
        <v>181.35</v>
      </c>
      <c r="G1651" s="47">
        <v>9.0</v>
      </c>
      <c r="H1651" s="47">
        <v>48.9645</v>
      </c>
    </row>
    <row r="1652">
      <c r="A1652" s="45" t="s">
        <v>2292</v>
      </c>
      <c r="B1652" s="46">
        <v>42365.0</v>
      </c>
      <c r="C1652" s="45" t="s">
        <v>2293</v>
      </c>
      <c r="D1652" s="45" t="s">
        <v>90</v>
      </c>
      <c r="E1652" s="45" t="s">
        <v>85</v>
      </c>
      <c r="F1652" s="47">
        <v>28.9</v>
      </c>
      <c r="G1652" s="47">
        <v>5.0</v>
      </c>
      <c r="H1652" s="47">
        <v>14.161</v>
      </c>
    </row>
    <row r="1653">
      <c r="A1653" s="45" t="s">
        <v>2294</v>
      </c>
      <c r="B1653" s="46">
        <v>42138.0</v>
      </c>
      <c r="C1653" s="45" t="s">
        <v>2295</v>
      </c>
      <c r="D1653" s="45" t="s">
        <v>83</v>
      </c>
      <c r="E1653" s="45" t="s">
        <v>89</v>
      </c>
      <c r="F1653" s="47">
        <v>1117.92</v>
      </c>
      <c r="G1653" s="47">
        <v>4.0</v>
      </c>
      <c r="H1653" s="47">
        <v>55.896</v>
      </c>
    </row>
    <row r="1654">
      <c r="A1654" s="45" t="s">
        <v>2296</v>
      </c>
      <c r="B1654" s="46">
        <v>42359.0</v>
      </c>
      <c r="C1654" s="45" t="s">
        <v>2297</v>
      </c>
      <c r="D1654" s="45" t="s">
        <v>83</v>
      </c>
      <c r="E1654" s="45" t="s">
        <v>92</v>
      </c>
      <c r="F1654" s="47">
        <v>47.976</v>
      </c>
      <c r="G1654" s="47">
        <v>3.0</v>
      </c>
      <c r="H1654" s="47">
        <v>4.7976</v>
      </c>
    </row>
    <row r="1655">
      <c r="A1655" s="45" t="s">
        <v>2298</v>
      </c>
      <c r="B1655" s="46">
        <v>42142.0</v>
      </c>
      <c r="C1655" s="45" t="s">
        <v>2299</v>
      </c>
      <c r="D1655" s="45" t="s">
        <v>87</v>
      </c>
      <c r="E1655" s="45" t="s">
        <v>89</v>
      </c>
      <c r="F1655" s="47">
        <v>10.86</v>
      </c>
      <c r="G1655" s="47">
        <v>2.0</v>
      </c>
      <c r="H1655" s="47">
        <v>5.3214</v>
      </c>
    </row>
    <row r="1656">
      <c r="A1656" s="45" t="s">
        <v>2300</v>
      </c>
      <c r="B1656" s="46">
        <v>42239.0</v>
      </c>
      <c r="C1656" s="45" t="s">
        <v>2003</v>
      </c>
      <c r="D1656" s="45" t="s">
        <v>83</v>
      </c>
      <c r="E1656" s="45" t="s">
        <v>92</v>
      </c>
      <c r="F1656" s="47">
        <v>542.94</v>
      </c>
      <c r="G1656" s="47">
        <v>3.0</v>
      </c>
      <c r="H1656" s="47">
        <v>152.0232</v>
      </c>
    </row>
    <row r="1657">
      <c r="A1657" s="45" t="s">
        <v>2301</v>
      </c>
      <c r="B1657" s="46">
        <v>42184.0</v>
      </c>
      <c r="C1657" s="45" t="s">
        <v>1617</v>
      </c>
      <c r="D1657" s="45" t="s">
        <v>83</v>
      </c>
      <c r="E1657" s="45" t="s">
        <v>85</v>
      </c>
      <c r="F1657" s="47">
        <v>117.882</v>
      </c>
      <c r="G1657" s="47">
        <v>1.0</v>
      </c>
      <c r="H1657" s="47">
        <v>1.3098</v>
      </c>
    </row>
    <row r="1658">
      <c r="A1658" s="45" t="s">
        <v>2302</v>
      </c>
      <c r="B1658" s="46">
        <v>42083.0</v>
      </c>
      <c r="C1658" s="45" t="s">
        <v>2215</v>
      </c>
      <c r="D1658" s="45" t="s">
        <v>83</v>
      </c>
      <c r="E1658" s="45" t="s">
        <v>89</v>
      </c>
      <c r="F1658" s="47">
        <v>29.304</v>
      </c>
      <c r="G1658" s="47">
        <v>3.0</v>
      </c>
      <c r="H1658" s="47">
        <v>2.5641</v>
      </c>
    </row>
    <row r="1659">
      <c r="A1659" s="45" t="s">
        <v>2303</v>
      </c>
      <c r="B1659" s="46">
        <v>42278.0</v>
      </c>
      <c r="C1659" s="45" t="s">
        <v>1019</v>
      </c>
      <c r="D1659" s="45" t="s">
        <v>87</v>
      </c>
      <c r="E1659" s="45" t="s">
        <v>89</v>
      </c>
      <c r="F1659" s="47">
        <v>139.424</v>
      </c>
      <c r="G1659" s="47">
        <v>4.0</v>
      </c>
      <c r="H1659" s="47">
        <v>17.428</v>
      </c>
    </row>
    <row r="1660">
      <c r="A1660" s="45" t="s">
        <v>2304</v>
      </c>
      <c r="B1660" s="46">
        <v>42244.0</v>
      </c>
      <c r="C1660" s="45" t="s">
        <v>2305</v>
      </c>
      <c r="D1660" s="45" t="s">
        <v>87</v>
      </c>
      <c r="E1660" s="45" t="s">
        <v>99</v>
      </c>
      <c r="F1660" s="47">
        <v>1099.96</v>
      </c>
      <c r="G1660" s="47">
        <v>5.0</v>
      </c>
      <c r="H1660" s="47">
        <v>82.497</v>
      </c>
    </row>
    <row r="1661">
      <c r="A1661" s="45" t="s">
        <v>2306</v>
      </c>
      <c r="B1661" s="46">
        <v>42344.0</v>
      </c>
      <c r="C1661" s="45" t="s">
        <v>1743</v>
      </c>
      <c r="D1661" s="45" t="s">
        <v>90</v>
      </c>
      <c r="E1661" s="45" t="s">
        <v>85</v>
      </c>
      <c r="F1661" s="47">
        <v>14.832</v>
      </c>
      <c r="G1661" s="47">
        <v>3.0</v>
      </c>
      <c r="H1661" s="47">
        <v>-10.3824</v>
      </c>
    </row>
    <row r="1662">
      <c r="A1662" s="45" t="s">
        <v>2307</v>
      </c>
      <c r="B1662" s="46">
        <v>42259.0</v>
      </c>
      <c r="C1662" s="45" t="s">
        <v>1705</v>
      </c>
      <c r="D1662" s="45" t="s">
        <v>83</v>
      </c>
      <c r="E1662" s="45" t="s">
        <v>85</v>
      </c>
      <c r="F1662" s="47">
        <v>479.984</v>
      </c>
      <c r="G1662" s="47">
        <v>2.0</v>
      </c>
      <c r="H1662" s="47">
        <v>59.998</v>
      </c>
    </row>
    <row r="1663">
      <c r="A1663" s="45" t="s">
        <v>2308</v>
      </c>
      <c r="B1663" s="46">
        <v>42101.0</v>
      </c>
      <c r="C1663" s="45" t="s">
        <v>1580</v>
      </c>
      <c r="D1663" s="45" t="s">
        <v>83</v>
      </c>
      <c r="E1663" s="45" t="s">
        <v>85</v>
      </c>
      <c r="F1663" s="47">
        <v>25.92</v>
      </c>
      <c r="G1663" s="47">
        <v>4.0</v>
      </c>
      <c r="H1663" s="47">
        <v>12.4416</v>
      </c>
    </row>
    <row r="1664">
      <c r="A1664" s="45" t="s">
        <v>2309</v>
      </c>
      <c r="B1664" s="46">
        <v>42181.0</v>
      </c>
      <c r="C1664" s="45" t="s">
        <v>1267</v>
      </c>
      <c r="D1664" s="45" t="s">
        <v>83</v>
      </c>
      <c r="E1664" s="45" t="s">
        <v>99</v>
      </c>
      <c r="F1664" s="47">
        <v>971.88</v>
      </c>
      <c r="G1664" s="47">
        <v>3.0</v>
      </c>
      <c r="H1664" s="47">
        <v>109.3365</v>
      </c>
    </row>
    <row r="1665">
      <c r="A1665" s="45" t="s">
        <v>2310</v>
      </c>
      <c r="B1665" s="46">
        <v>42139.0</v>
      </c>
      <c r="C1665" s="45" t="s">
        <v>1172</v>
      </c>
      <c r="D1665" s="45" t="s">
        <v>87</v>
      </c>
      <c r="E1665" s="45" t="s">
        <v>92</v>
      </c>
      <c r="F1665" s="47">
        <v>17.94</v>
      </c>
      <c r="G1665" s="47">
        <v>3.0</v>
      </c>
      <c r="H1665" s="47">
        <v>8.7906</v>
      </c>
    </row>
    <row r="1666">
      <c r="A1666" s="45" t="s">
        <v>2311</v>
      </c>
      <c r="B1666" s="46">
        <v>42327.0</v>
      </c>
      <c r="C1666" s="45" t="s">
        <v>2312</v>
      </c>
      <c r="D1666" s="45" t="s">
        <v>87</v>
      </c>
      <c r="E1666" s="45" t="s">
        <v>89</v>
      </c>
      <c r="F1666" s="47">
        <v>31.08</v>
      </c>
      <c r="G1666" s="47">
        <v>4.0</v>
      </c>
      <c r="H1666" s="47">
        <v>8.3916</v>
      </c>
    </row>
    <row r="1667">
      <c r="A1667" s="45" t="s">
        <v>2313</v>
      </c>
      <c r="B1667" s="46">
        <v>42160.0</v>
      </c>
      <c r="C1667" s="45" t="s">
        <v>1574</v>
      </c>
      <c r="D1667" s="45" t="s">
        <v>87</v>
      </c>
      <c r="E1667" s="45" t="s">
        <v>85</v>
      </c>
      <c r="F1667" s="47">
        <v>1522.638</v>
      </c>
      <c r="G1667" s="47">
        <v>9.0</v>
      </c>
      <c r="H1667" s="47">
        <v>169.182</v>
      </c>
    </row>
    <row r="1668">
      <c r="A1668" s="45" t="s">
        <v>2314</v>
      </c>
      <c r="B1668" s="46">
        <v>42334.0</v>
      </c>
      <c r="C1668" s="45" t="s">
        <v>2315</v>
      </c>
      <c r="D1668" s="45" t="s">
        <v>87</v>
      </c>
      <c r="E1668" s="45" t="s">
        <v>92</v>
      </c>
      <c r="F1668" s="47">
        <v>692.472</v>
      </c>
      <c r="G1668" s="47">
        <v>11.0</v>
      </c>
      <c r="H1668" s="47">
        <v>190.4298</v>
      </c>
    </row>
    <row r="1669">
      <c r="A1669" s="45" t="s">
        <v>2316</v>
      </c>
      <c r="B1669" s="46">
        <v>42099.0</v>
      </c>
      <c r="C1669" s="45" t="s">
        <v>2317</v>
      </c>
      <c r="D1669" s="45" t="s">
        <v>90</v>
      </c>
      <c r="E1669" s="45" t="s">
        <v>85</v>
      </c>
      <c r="F1669" s="47">
        <v>98.112</v>
      </c>
      <c r="G1669" s="47">
        <v>7.0</v>
      </c>
      <c r="H1669" s="47">
        <v>18.396</v>
      </c>
    </row>
    <row r="1670">
      <c r="A1670" s="45" t="s">
        <v>2318</v>
      </c>
      <c r="B1670" s="46">
        <v>42274.0</v>
      </c>
      <c r="C1670" s="45" t="s">
        <v>2176</v>
      </c>
      <c r="D1670" s="45" t="s">
        <v>90</v>
      </c>
      <c r="E1670" s="45" t="s">
        <v>89</v>
      </c>
      <c r="F1670" s="47">
        <v>15.51</v>
      </c>
      <c r="G1670" s="47">
        <v>1.0</v>
      </c>
      <c r="H1670" s="47">
        <v>4.3428</v>
      </c>
    </row>
    <row r="1671">
      <c r="A1671" s="45" t="s">
        <v>2319</v>
      </c>
      <c r="B1671" s="46">
        <v>42171.0</v>
      </c>
      <c r="C1671" s="45" t="s">
        <v>1780</v>
      </c>
      <c r="D1671" s="45" t="s">
        <v>83</v>
      </c>
      <c r="E1671" s="45" t="s">
        <v>85</v>
      </c>
      <c r="F1671" s="47">
        <v>6.208</v>
      </c>
      <c r="G1671" s="47">
        <v>2.0</v>
      </c>
      <c r="H1671" s="47">
        <v>2.1728</v>
      </c>
    </row>
    <row r="1672">
      <c r="A1672" s="45" t="s">
        <v>2320</v>
      </c>
      <c r="B1672" s="46">
        <v>42089.0</v>
      </c>
      <c r="C1672" s="45" t="s">
        <v>1550</v>
      </c>
      <c r="D1672" s="45" t="s">
        <v>83</v>
      </c>
      <c r="E1672" s="45" t="s">
        <v>85</v>
      </c>
      <c r="F1672" s="47">
        <v>40.032</v>
      </c>
      <c r="G1672" s="47">
        <v>6.0</v>
      </c>
      <c r="H1672" s="47">
        <v>12.51</v>
      </c>
    </row>
    <row r="1673">
      <c r="A1673" s="45" t="s">
        <v>2321</v>
      </c>
      <c r="B1673" s="46">
        <v>42077.0</v>
      </c>
      <c r="C1673" s="45" t="s">
        <v>2196</v>
      </c>
      <c r="D1673" s="45" t="s">
        <v>83</v>
      </c>
      <c r="E1673" s="45" t="s">
        <v>89</v>
      </c>
      <c r="F1673" s="47">
        <v>19.44</v>
      </c>
      <c r="G1673" s="47">
        <v>3.0</v>
      </c>
      <c r="H1673" s="47">
        <v>9.3312</v>
      </c>
    </row>
    <row r="1674">
      <c r="A1674" s="45" t="s">
        <v>2322</v>
      </c>
      <c r="B1674" s="46">
        <v>42263.0</v>
      </c>
      <c r="C1674" s="45" t="s">
        <v>1345</v>
      </c>
      <c r="D1674" s="45" t="s">
        <v>83</v>
      </c>
      <c r="E1674" s="45" t="s">
        <v>92</v>
      </c>
      <c r="F1674" s="47">
        <v>31.12</v>
      </c>
      <c r="G1674" s="47">
        <v>4.0</v>
      </c>
      <c r="H1674" s="47">
        <v>14.6264</v>
      </c>
    </row>
    <row r="1675">
      <c r="A1675" s="45" t="s">
        <v>2323</v>
      </c>
      <c r="B1675" s="46">
        <v>42265.0</v>
      </c>
      <c r="C1675" s="45" t="s">
        <v>1530</v>
      </c>
      <c r="D1675" s="45" t="s">
        <v>87</v>
      </c>
      <c r="E1675" s="45" t="s">
        <v>89</v>
      </c>
      <c r="F1675" s="47">
        <v>11.68</v>
      </c>
      <c r="G1675" s="47">
        <v>2.0</v>
      </c>
      <c r="H1675" s="47">
        <v>5.4896</v>
      </c>
    </row>
    <row r="1676">
      <c r="A1676" s="45" t="s">
        <v>2324</v>
      </c>
      <c r="B1676" s="46">
        <v>42281.0</v>
      </c>
      <c r="C1676" s="45" t="s">
        <v>1153</v>
      </c>
      <c r="D1676" s="45" t="s">
        <v>87</v>
      </c>
      <c r="E1676" s="45" t="s">
        <v>92</v>
      </c>
      <c r="F1676" s="47">
        <v>392.94</v>
      </c>
      <c r="G1676" s="47">
        <v>3.0</v>
      </c>
      <c r="H1676" s="47">
        <v>43.2234</v>
      </c>
    </row>
    <row r="1677">
      <c r="A1677" s="45" t="s">
        <v>2325</v>
      </c>
      <c r="B1677" s="46">
        <v>42082.0</v>
      </c>
      <c r="C1677" s="45" t="s">
        <v>1835</v>
      </c>
      <c r="D1677" s="45" t="s">
        <v>90</v>
      </c>
      <c r="E1677" s="45" t="s">
        <v>99</v>
      </c>
      <c r="F1677" s="47">
        <v>65.584</v>
      </c>
      <c r="G1677" s="47">
        <v>2.0</v>
      </c>
      <c r="H1677" s="47">
        <v>23.7742</v>
      </c>
    </row>
    <row r="1678">
      <c r="A1678" s="45" t="s">
        <v>2326</v>
      </c>
      <c r="B1678" s="46">
        <v>42257.0</v>
      </c>
      <c r="C1678" s="45" t="s">
        <v>2327</v>
      </c>
      <c r="D1678" s="45" t="s">
        <v>83</v>
      </c>
      <c r="E1678" s="45" t="s">
        <v>99</v>
      </c>
      <c r="F1678" s="47">
        <v>14.94</v>
      </c>
      <c r="G1678" s="47">
        <v>3.0</v>
      </c>
      <c r="H1678" s="47">
        <v>7.0218</v>
      </c>
    </row>
    <row r="1679">
      <c r="A1679" s="45" t="s">
        <v>2328</v>
      </c>
      <c r="B1679" s="46">
        <v>42310.0</v>
      </c>
      <c r="C1679" s="45" t="s">
        <v>2109</v>
      </c>
      <c r="D1679" s="45" t="s">
        <v>83</v>
      </c>
      <c r="E1679" s="45" t="s">
        <v>89</v>
      </c>
      <c r="F1679" s="47">
        <v>96.96</v>
      </c>
      <c r="G1679" s="47">
        <v>6.0</v>
      </c>
      <c r="H1679" s="47">
        <v>33.936</v>
      </c>
    </row>
    <row r="1680">
      <c r="A1680" s="45" t="s">
        <v>2329</v>
      </c>
      <c r="B1680" s="46">
        <v>42153.0</v>
      </c>
      <c r="C1680" s="45" t="s">
        <v>1221</v>
      </c>
      <c r="D1680" s="45" t="s">
        <v>83</v>
      </c>
      <c r="E1680" s="45" t="s">
        <v>99</v>
      </c>
      <c r="F1680" s="47">
        <v>12.39</v>
      </c>
      <c r="G1680" s="47">
        <v>3.0</v>
      </c>
      <c r="H1680" s="47">
        <v>5.6994</v>
      </c>
    </row>
    <row r="1681">
      <c r="A1681" s="45" t="s">
        <v>2330</v>
      </c>
      <c r="B1681" s="46">
        <v>42330.0</v>
      </c>
      <c r="C1681" s="45" t="s">
        <v>1070</v>
      </c>
      <c r="D1681" s="45" t="s">
        <v>83</v>
      </c>
      <c r="E1681" s="45" t="s">
        <v>92</v>
      </c>
      <c r="F1681" s="47">
        <v>2.946</v>
      </c>
      <c r="G1681" s="47">
        <v>2.0</v>
      </c>
      <c r="H1681" s="47">
        <v>-2.0622</v>
      </c>
    </row>
    <row r="1682">
      <c r="A1682" s="45" t="s">
        <v>2331</v>
      </c>
      <c r="B1682" s="46">
        <v>42268.0</v>
      </c>
      <c r="C1682" s="45" t="s">
        <v>2332</v>
      </c>
      <c r="D1682" s="45" t="s">
        <v>87</v>
      </c>
      <c r="E1682" s="45" t="s">
        <v>99</v>
      </c>
      <c r="F1682" s="47">
        <v>194.32</v>
      </c>
      <c r="G1682" s="47">
        <v>4.0</v>
      </c>
      <c r="H1682" s="47">
        <v>31.0912</v>
      </c>
    </row>
    <row r="1683">
      <c r="A1683" s="45" t="s">
        <v>2333</v>
      </c>
      <c r="B1683" s="46">
        <v>42285.0</v>
      </c>
      <c r="C1683" s="45" t="s">
        <v>1265</v>
      </c>
      <c r="D1683" s="45" t="s">
        <v>83</v>
      </c>
      <c r="E1683" s="45" t="s">
        <v>89</v>
      </c>
      <c r="F1683" s="47">
        <v>145.9</v>
      </c>
      <c r="G1683" s="47">
        <v>5.0</v>
      </c>
      <c r="H1683" s="47">
        <v>62.737</v>
      </c>
    </row>
    <row r="1684">
      <c r="A1684" s="45" t="s">
        <v>2334</v>
      </c>
      <c r="B1684" s="46">
        <v>42224.0</v>
      </c>
      <c r="C1684" s="45" t="s">
        <v>1496</v>
      </c>
      <c r="D1684" s="45" t="s">
        <v>83</v>
      </c>
      <c r="E1684" s="45" t="s">
        <v>89</v>
      </c>
      <c r="F1684" s="47">
        <v>6.608</v>
      </c>
      <c r="G1684" s="47">
        <v>2.0</v>
      </c>
      <c r="H1684" s="47">
        <v>2.2302</v>
      </c>
    </row>
    <row r="1685">
      <c r="A1685" s="45" t="s">
        <v>2335</v>
      </c>
      <c r="B1685" s="46">
        <v>42344.0</v>
      </c>
      <c r="C1685" s="45" t="s">
        <v>2336</v>
      </c>
      <c r="D1685" s="45" t="s">
        <v>83</v>
      </c>
      <c r="E1685" s="45" t="s">
        <v>89</v>
      </c>
      <c r="F1685" s="47">
        <v>7.78</v>
      </c>
      <c r="G1685" s="47">
        <v>2.0</v>
      </c>
      <c r="H1685" s="47">
        <v>2.0228</v>
      </c>
    </row>
    <row r="1686">
      <c r="A1686" s="45" t="s">
        <v>2337</v>
      </c>
      <c r="B1686" s="46">
        <v>42031.0</v>
      </c>
      <c r="C1686" s="45" t="s">
        <v>2338</v>
      </c>
      <c r="D1686" s="45" t="s">
        <v>83</v>
      </c>
      <c r="E1686" s="45" t="s">
        <v>85</v>
      </c>
      <c r="F1686" s="47">
        <v>181.986</v>
      </c>
      <c r="G1686" s="47">
        <v>2.0</v>
      </c>
      <c r="H1686" s="47">
        <v>-54.5958</v>
      </c>
    </row>
    <row r="1687">
      <c r="A1687" s="45" t="s">
        <v>2339</v>
      </c>
      <c r="B1687" s="46">
        <v>42269.0</v>
      </c>
      <c r="C1687" s="45" t="s">
        <v>1377</v>
      </c>
      <c r="D1687" s="45" t="s">
        <v>87</v>
      </c>
      <c r="E1687" s="45" t="s">
        <v>89</v>
      </c>
      <c r="F1687" s="47">
        <v>61.44</v>
      </c>
      <c r="G1687" s="47">
        <v>3.0</v>
      </c>
      <c r="H1687" s="47">
        <v>16.5888</v>
      </c>
    </row>
    <row r="1688">
      <c r="A1688" s="45" t="s">
        <v>2340</v>
      </c>
      <c r="B1688" s="46">
        <v>42104.0</v>
      </c>
      <c r="C1688" s="45" t="s">
        <v>2332</v>
      </c>
      <c r="D1688" s="45" t="s">
        <v>87</v>
      </c>
      <c r="E1688" s="45" t="s">
        <v>89</v>
      </c>
      <c r="F1688" s="47">
        <v>12.832</v>
      </c>
      <c r="G1688" s="47">
        <v>2.0</v>
      </c>
      <c r="H1688" s="47">
        <v>4.3308</v>
      </c>
    </row>
    <row r="1689">
      <c r="A1689" s="45" t="s">
        <v>2341</v>
      </c>
      <c r="B1689" s="46">
        <v>42241.0</v>
      </c>
      <c r="C1689" s="45" t="s">
        <v>1198</v>
      </c>
      <c r="D1689" s="45" t="s">
        <v>83</v>
      </c>
      <c r="E1689" s="45" t="s">
        <v>99</v>
      </c>
      <c r="F1689" s="47">
        <v>20.104</v>
      </c>
      <c r="G1689" s="47">
        <v>2.0</v>
      </c>
      <c r="H1689" s="47">
        <v>-16.5858</v>
      </c>
    </row>
    <row r="1690">
      <c r="A1690" s="45" t="s">
        <v>2342</v>
      </c>
      <c r="B1690" s="46">
        <v>42275.0</v>
      </c>
      <c r="C1690" s="45" t="s">
        <v>995</v>
      </c>
      <c r="D1690" s="45" t="s">
        <v>87</v>
      </c>
      <c r="E1690" s="45" t="s">
        <v>89</v>
      </c>
      <c r="F1690" s="47">
        <v>43.26</v>
      </c>
      <c r="G1690" s="47">
        <v>3.0</v>
      </c>
      <c r="H1690" s="47">
        <v>14.2758</v>
      </c>
    </row>
    <row r="1691">
      <c r="A1691" s="45" t="s">
        <v>2343</v>
      </c>
      <c r="B1691" s="46">
        <v>42145.0</v>
      </c>
      <c r="C1691" s="45" t="s">
        <v>2344</v>
      </c>
      <c r="D1691" s="45" t="s">
        <v>87</v>
      </c>
      <c r="E1691" s="45" t="s">
        <v>89</v>
      </c>
      <c r="F1691" s="47">
        <v>26.976</v>
      </c>
      <c r="G1691" s="47">
        <v>4.0</v>
      </c>
      <c r="H1691" s="47">
        <v>8.7672</v>
      </c>
    </row>
    <row r="1692">
      <c r="A1692" s="45" t="s">
        <v>2345</v>
      </c>
      <c r="B1692" s="46">
        <v>42240.0</v>
      </c>
      <c r="C1692" s="45" t="s">
        <v>1429</v>
      </c>
      <c r="D1692" s="45" t="s">
        <v>83</v>
      </c>
      <c r="E1692" s="45" t="s">
        <v>89</v>
      </c>
      <c r="F1692" s="47">
        <v>7.152</v>
      </c>
      <c r="G1692" s="47">
        <v>3.0</v>
      </c>
      <c r="H1692" s="47">
        <v>0.7152</v>
      </c>
    </row>
    <row r="1693">
      <c r="A1693" s="45" t="s">
        <v>2346</v>
      </c>
      <c r="B1693" s="46">
        <v>42362.0</v>
      </c>
      <c r="C1693" s="45" t="s">
        <v>2347</v>
      </c>
      <c r="D1693" s="45" t="s">
        <v>83</v>
      </c>
      <c r="E1693" s="45" t="s">
        <v>85</v>
      </c>
      <c r="F1693" s="47">
        <v>5.584</v>
      </c>
      <c r="G1693" s="47">
        <v>2.0</v>
      </c>
      <c r="H1693" s="47">
        <v>1.8148</v>
      </c>
    </row>
    <row r="1694">
      <c r="A1694" s="45" t="s">
        <v>2348</v>
      </c>
      <c r="B1694" s="46">
        <v>42250.0</v>
      </c>
      <c r="C1694" s="45" t="s">
        <v>993</v>
      </c>
      <c r="D1694" s="45" t="s">
        <v>83</v>
      </c>
      <c r="E1694" s="45" t="s">
        <v>99</v>
      </c>
      <c r="F1694" s="47">
        <v>7.5</v>
      </c>
      <c r="G1694" s="47">
        <v>2.0</v>
      </c>
      <c r="H1694" s="47">
        <v>3.6</v>
      </c>
    </row>
    <row r="1695">
      <c r="A1695" s="45" t="s">
        <v>2349</v>
      </c>
      <c r="B1695" s="46">
        <v>42253.0</v>
      </c>
      <c r="C1695" s="45" t="s">
        <v>2273</v>
      </c>
      <c r="D1695" s="45" t="s">
        <v>87</v>
      </c>
      <c r="E1695" s="45" t="s">
        <v>92</v>
      </c>
      <c r="F1695" s="47">
        <v>46.62</v>
      </c>
      <c r="G1695" s="47">
        <v>9.0</v>
      </c>
      <c r="H1695" s="47">
        <v>21.4452</v>
      </c>
    </row>
    <row r="1696">
      <c r="A1696" s="45" t="s">
        <v>2350</v>
      </c>
      <c r="B1696" s="46">
        <v>42229.0</v>
      </c>
      <c r="C1696" s="45" t="s">
        <v>2351</v>
      </c>
      <c r="D1696" s="45" t="s">
        <v>83</v>
      </c>
      <c r="E1696" s="45" t="s">
        <v>85</v>
      </c>
      <c r="F1696" s="47">
        <v>422.856</v>
      </c>
      <c r="G1696" s="47">
        <v>3.0</v>
      </c>
      <c r="H1696" s="47">
        <v>15.8571</v>
      </c>
    </row>
    <row r="1697">
      <c r="A1697" s="45" t="s">
        <v>2352</v>
      </c>
      <c r="B1697" s="46">
        <v>42017.0</v>
      </c>
      <c r="C1697" s="45" t="s">
        <v>2125</v>
      </c>
      <c r="D1697" s="45" t="s">
        <v>87</v>
      </c>
      <c r="E1697" s="45" t="s">
        <v>92</v>
      </c>
      <c r="F1697" s="47">
        <v>9.82</v>
      </c>
      <c r="G1697" s="47">
        <v>2.0</v>
      </c>
      <c r="H1697" s="47">
        <v>4.8118</v>
      </c>
    </row>
    <row r="1698">
      <c r="A1698" s="45" t="s">
        <v>2353</v>
      </c>
      <c r="B1698" s="46">
        <v>42299.0</v>
      </c>
      <c r="C1698" s="45" t="s">
        <v>1550</v>
      </c>
      <c r="D1698" s="45" t="s">
        <v>83</v>
      </c>
      <c r="E1698" s="45" t="s">
        <v>92</v>
      </c>
      <c r="F1698" s="47">
        <v>9.952</v>
      </c>
      <c r="G1698" s="47">
        <v>1.0</v>
      </c>
      <c r="H1698" s="47">
        <v>0.9952</v>
      </c>
    </row>
    <row r="1699">
      <c r="A1699" s="45" t="s">
        <v>2354</v>
      </c>
      <c r="B1699" s="46">
        <v>42055.0</v>
      </c>
      <c r="C1699" s="45" t="s">
        <v>2355</v>
      </c>
      <c r="D1699" s="45" t="s">
        <v>83</v>
      </c>
      <c r="E1699" s="45" t="s">
        <v>92</v>
      </c>
      <c r="F1699" s="47">
        <v>29.99</v>
      </c>
      <c r="G1699" s="47">
        <v>1.0</v>
      </c>
      <c r="H1699" s="47">
        <v>2.999</v>
      </c>
    </row>
    <row r="1700">
      <c r="A1700" s="45" t="s">
        <v>2356</v>
      </c>
      <c r="B1700" s="46">
        <v>42317.0</v>
      </c>
      <c r="C1700" s="45" t="s">
        <v>1828</v>
      </c>
      <c r="D1700" s="45" t="s">
        <v>90</v>
      </c>
      <c r="E1700" s="45" t="s">
        <v>85</v>
      </c>
      <c r="F1700" s="47">
        <v>2321.9</v>
      </c>
      <c r="G1700" s="47">
        <v>2.0</v>
      </c>
      <c r="H1700" s="47">
        <v>1114.512</v>
      </c>
    </row>
    <row r="1701">
      <c r="A1701" s="45" t="s">
        <v>2357</v>
      </c>
      <c r="B1701" s="46">
        <v>41708.0</v>
      </c>
      <c r="C1701" s="45" t="s">
        <v>83</v>
      </c>
      <c r="D1701" s="45" t="s">
        <v>103</v>
      </c>
      <c r="E1701" s="45" t="s">
        <v>99</v>
      </c>
      <c r="F1701" s="47">
        <v>22.38</v>
      </c>
      <c r="G1701" s="47">
        <v>2.0</v>
      </c>
      <c r="H1701" s="47">
        <v>10.7424</v>
      </c>
    </row>
    <row r="1702">
      <c r="A1702" s="45" t="s">
        <v>2358</v>
      </c>
      <c r="B1702" s="46">
        <v>41896.0</v>
      </c>
      <c r="C1702" s="45" t="s">
        <v>87</v>
      </c>
      <c r="D1702" s="45" t="s">
        <v>114</v>
      </c>
      <c r="E1702" s="45" t="s">
        <v>99</v>
      </c>
      <c r="F1702" s="47">
        <v>52.448</v>
      </c>
      <c r="G1702" s="47">
        <v>2.0</v>
      </c>
      <c r="H1702" s="47">
        <v>-131.12</v>
      </c>
    </row>
    <row r="1703">
      <c r="A1703" s="45" t="s">
        <v>2359</v>
      </c>
      <c r="B1703" s="46">
        <v>41768.0</v>
      </c>
      <c r="C1703" s="45" t="s">
        <v>83</v>
      </c>
      <c r="D1703" s="45" t="s">
        <v>88</v>
      </c>
      <c r="E1703" s="45" t="s">
        <v>89</v>
      </c>
      <c r="F1703" s="47">
        <v>67.8</v>
      </c>
      <c r="G1703" s="47">
        <v>4.0</v>
      </c>
      <c r="H1703" s="47">
        <v>4.068</v>
      </c>
    </row>
    <row r="1704">
      <c r="A1704" s="45" t="s">
        <v>2360</v>
      </c>
      <c r="B1704" s="48">
        <v>41986.0</v>
      </c>
      <c r="C1704" s="45" t="s">
        <v>87</v>
      </c>
      <c r="D1704" s="45" t="s">
        <v>114</v>
      </c>
      <c r="E1704" s="45" t="s">
        <v>99</v>
      </c>
      <c r="F1704" s="47">
        <v>94.428</v>
      </c>
      <c r="G1704" s="47">
        <v>3.0</v>
      </c>
      <c r="H1704" s="47">
        <v>-42.4926</v>
      </c>
    </row>
    <row r="1705">
      <c r="A1705" s="45" t="s">
        <v>2361</v>
      </c>
      <c r="B1705" s="46">
        <v>41740.0</v>
      </c>
      <c r="C1705" s="45" t="s">
        <v>83</v>
      </c>
      <c r="D1705" s="45" t="s">
        <v>91</v>
      </c>
      <c r="E1705" s="45" t="s">
        <v>92</v>
      </c>
      <c r="F1705" s="47">
        <v>6.912</v>
      </c>
      <c r="G1705" s="47">
        <v>3.0</v>
      </c>
      <c r="H1705" s="47">
        <v>2.3328</v>
      </c>
    </row>
    <row r="1706">
      <c r="A1706" s="45" t="s">
        <v>2362</v>
      </c>
      <c r="B1706" s="46">
        <v>41709.0</v>
      </c>
      <c r="C1706" s="45" t="s">
        <v>83</v>
      </c>
      <c r="D1706" s="45" t="s">
        <v>88</v>
      </c>
      <c r="E1706" s="45" t="s">
        <v>89</v>
      </c>
      <c r="F1706" s="47">
        <v>7.98</v>
      </c>
      <c r="G1706" s="47">
        <v>3.0</v>
      </c>
      <c r="H1706" s="47">
        <v>2.0748</v>
      </c>
    </row>
    <row r="1707">
      <c r="A1707" s="45" t="s">
        <v>2363</v>
      </c>
      <c r="B1707" s="46">
        <v>41834.0</v>
      </c>
      <c r="C1707" s="45" t="s">
        <v>90</v>
      </c>
      <c r="D1707" s="45" t="s">
        <v>114</v>
      </c>
      <c r="E1707" s="45" t="s">
        <v>99</v>
      </c>
      <c r="F1707" s="47">
        <v>29.932</v>
      </c>
      <c r="G1707" s="47">
        <v>7.0</v>
      </c>
      <c r="H1707" s="47">
        <v>-46.3946</v>
      </c>
    </row>
    <row r="1708">
      <c r="A1708" s="45" t="s">
        <v>2364</v>
      </c>
      <c r="B1708" s="46">
        <v>41729.0</v>
      </c>
      <c r="C1708" s="45" t="s">
        <v>83</v>
      </c>
      <c r="D1708" s="45" t="s">
        <v>114</v>
      </c>
      <c r="E1708" s="45" t="s">
        <v>99</v>
      </c>
      <c r="F1708" s="47">
        <v>8.134</v>
      </c>
      <c r="G1708" s="47">
        <v>7.0</v>
      </c>
      <c r="H1708" s="47">
        <v>-13.8278</v>
      </c>
    </row>
    <row r="1709">
      <c r="A1709" s="45" t="s">
        <v>2365</v>
      </c>
      <c r="B1709" s="48">
        <v>41922.0</v>
      </c>
      <c r="C1709" s="45" t="s">
        <v>83</v>
      </c>
      <c r="D1709" s="45" t="s">
        <v>155</v>
      </c>
      <c r="E1709" s="45" t="s">
        <v>85</v>
      </c>
      <c r="F1709" s="47">
        <v>101.994</v>
      </c>
      <c r="G1709" s="47">
        <v>2.0</v>
      </c>
      <c r="H1709" s="47">
        <v>-71.3958</v>
      </c>
    </row>
    <row r="1710">
      <c r="A1710" s="45" t="s">
        <v>2366</v>
      </c>
      <c r="B1710" s="46">
        <v>41728.0</v>
      </c>
      <c r="C1710" s="45" t="s">
        <v>87</v>
      </c>
      <c r="D1710" s="45" t="s">
        <v>84</v>
      </c>
      <c r="E1710" s="45" t="s">
        <v>85</v>
      </c>
      <c r="F1710" s="47">
        <v>10.5</v>
      </c>
      <c r="G1710" s="47">
        <v>5.0</v>
      </c>
      <c r="H1710" s="47">
        <v>2.94</v>
      </c>
    </row>
    <row r="1711">
      <c r="A1711" s="45" t="s">
        <v>2367</v>
      </c>
      <c r="B1711" s="46">
        <v>41782.0</v>
      </c>
      <c r="C1711" s="45" t="s">
        <v>83</v>
      </c>
      <c r="D1711" s="45" t="s">
        <v>121</v>
      </c>
      <c r="E1711" s="45" t="s">
        <v>85</v>
      </c>
      <c r="F1711" s="47">
        <v>3.282</v>
      </c>
      <c r="G1711" s="47">
        <v>2.0</v>
      </c>
      <c r="H1711" s="47">
        <v>-2.6256</v>
      </c>
    </row>
    <row r="1712">
      <c r="A1712" s="45" t="s">
        <v>2368</v>
      </c>
      <c r="B1712" s="46">
        <v>41853.0</v>
      </c>
      <c r="C1712" s="45" t="s">
        <v>90</v>
      </c>
      <c r="D1712" s="45" t="s">
        <v>266</v>
      </c>
      <c r="E1712" s="45" t="s">
        <v>99</v>
      </c>
      <c r="F1712" s="47">
        <v>26.7</v>
      </c>
      <c r="G1712" s="47">
        <v>5.0</v>
      </c>
      <c r="H1712" s="47">
        <v>12.549</v>
      </c>
    </row>
    <row r="1713">
      <c r="A1713" s="45" t="s">
        <v>2369</v>
      </c>
      <c r="B1713" s="48">
        <v>42000.0</v>
      </c>
      <c r="C1713" s="45" t="s">
        <v>83</v>
      </c>
      <c r="D1713" s="45" t="s">
        <v>88</v>
      </c>
      <c r="E1713" s="45" t="s">
        <v>89</v>
      </c>
      <c r="F1713" s="47">
        <v>230.28</v>
      </c>
      <c r="G1713" s="47">
        <v>3.0</v>
      </c>
      <c r="H1713" s="47">
        <v>23.028</v>
      </c>
    </row>
    <row r="1714">
      <c r="A1714" s="45" t="s">
        <v>2370</v>
      </c>
      <c r="B1714" s="46">
        <v>41901.0</v>
      </c>
      <c r="C1714" s="45" t="s">
        <v>87</v>
      </c>
      <c r="D1714" s="45" t="s">
        <v>98</v>
      </c>
      <c r="E1714" s="45" t="s">
        <v>99</v>
      </c>
      <c r="F1714" s="47">
        <v>3059.982</v>
      </c>
      <c r="G1714" s="47">
        <v>3.0</v>
      </c>
      <c r="H1714" s="47">
        <v>-509.997</v>
      </c>
    </row>
    <row r="1715">
      <c r="A1715" s="45" t="s">
        <v>2371</v>
      </c>
      <c r="B1715" s="46">
        <v>41719.0</v>
      </c>
      <c r="C1715" s="45" t="s">
        <v>87</v>
      </c>
      <c r="D1715" s="45" t="s">
        <v>140</v>
      </c>
      <c r="E1715" s="45" t="s">
        <v>92</v>
      </c>
      <c r="F1715" s="47">
        <v>16.272</v>
      </c>
      <c r="G1715" s="47">
        <v>1.0</v>
      </c>
      <c r="H1715" s="47">
        <v>-3.8646</v>
      </c>
    </row>
    <row r="1716">
      <c r="A1716" s="45" t="s">
        <v>2372</v>
      </c>
      <c r="B1716" s="46">
        <v>41778.0</v>
      </c>
      <c r="C1716" s="45" t="s">
        <v>83</v>
      </c>
      <c r="D1716" s="45" t="s">
        <v>103</v>
      </c>
      <c r="E1716" s="45" t="s">
        <v>99</v>
      </c>
      <c r="F1716" s="47">
        <v>57.42</v>
      </c>
      <c r="G1716" s="47">
        <v>9.0</v>
      </c>
      <c r="H1716" s="47">
        <v>26.4132</v>
      </c>
    </row>
    <row r="1717">
      <c r="A1717" s="45" t="s">
        <v>2373</v>
      </c>
      <c r="B1717" s="48">
        <v>41968.0</v>
      </c>
      <c r="C1717" s="45" t="s">
        <v>83</v>
      </c>
      <c r="D1717" s="45" t="s">
        <v>408</v>
      </c>
      <c r="E1717" s="45" t="s">
        <v>89</v>
      </c>
      <c r="F1717" s="47">
        <v>51.016</v>
      </c>
      <c r="G1717" s="47">
        <v>7.0</v>
      </c>
      <c r="H1717" s="47">
        <v>8.2901</v>
      </c>
    </row>
    <row r="1718">
      <c r="A1718" s="45" t="s">
        <v>2374</v>
      </c>
      <c r="B1718" s="48">
        <v>41993.0</v>
      </c>
      <c r="C1718" s="45" t="s">
        <v>83</v>
      </c>
      <c r="D1718" s="45" t="s">
        <v>119</v>
      </c>
      <c r="E1718" s="45" t="s">
        <v>89</v>
      </c>
      <c r="F1718" s="47">
        <v>31.05</v>
      </c>
      <c r="G1718" s="47">
        <v>3.0</v>
      </c>
      <c r="H1718" s="47">
        <v>14.904</v>
      </c>
    </row>
    <row r="1719">
      <c r="A1719" s="45" t="s">
        <v>2375</v>
      </c>
      <c r="B1719" s="46">
        <v>41798.0</v>
      </c>
      <c r="C1719" s="45" t="s">
        <v>87</v>
      </c>
      <c r="D1719" s="45" t="s">
        <v>221</v>
      </c>
      <c r="E1719" s="45" t="s">
        <v>92</v>
      </c>
      <c r="F1719" s="47">
        <v>170.352</v>
      </c>
      <c r="G1719" s="47">
        <v>3.0</v>
      </c>
      <c r="H1719" s="47">
        <v>10.647</v>
      </c>
    </row>
    <row r="1720">
      <c r="A1720" s="45" t="s">
        <v>2376</v>
      </c>
      <c r="B1720" s="48">
        <v>41928.0</v>
      </c>
      <c r="C1720" s="45" t="s">
        <v>83</v>
      </c>
      <c r="D1720" s="45" t="s">
        <v>88</v>
      </c>
      <c r="E1720" s="45" t="s">
        <v>89</v>
      </c>
      <c r="F1720" s="47">
        <v>14.352</v>
      </c>
      <c r="G1720" s="47">
        <v>3.0</v>
      </c>
      <c r="H1720" s="47">
        <v>5.0232</v>
      </c>
    </row>
    <row r="1721">
      <c r="A1721" s="45" t="s">
        <v>2377</v>
      </c>
      <c r="B1721" s="46">
        <v>41682.0</v>
      </c>
      <c r="C1721" s="45" t="s">
        <v>83</v>
      </c>
      <c r="D1721" s="45" t="s">
        <v>88</v>
      </c>
      <c r="E1721" s="45" t="s">
        <v>89</v>
      </c>
      <c r="F1721" s="47">
        <v>129.568</v>
      </c>
      <c r="G1721" s="47">
        <v>2.0</v>
      </c>
      <c r="H1721" s="47">
        <v>-24.294</v>
      </c>
    </row>
    <row r="1722">
      <c r="A1722" s="45" t="s">
        <v>2378</v>
      </c>
      <c r="B1722" s="48">
        <v>41999.0</v>
      </c>
      <c r="C1722" s="45" t="s">
        <v>83</v>
      </c>
      <c r="D1722" s="45" t="s">
        <v>114</v>
      </c>
      <c r="E1722" s="45" t="s">
        <v>99</v>
      </c>
      <c r="F1722" s="47">
        <v>8.69</v>
      </c>
      <c r="G1722" s="47">
        <v>5.0</v>
      </c>
      <c r="H1722" s="47">
        <v>-14.773</v>
      </c>
    </row>
    <row r="1723">
      <c r="A1723" s="45" t="s">
        <v>2379</v>
      </c>
      <c r="B1723" s="48">
        <v>41972.0</v>
      </c>
      <c r="C1723" s="45" t="s">
        <v>83</v>
      </c>
      <c r="D1723" s="45" t="s">
        <v>84</v>
      </c>
      <c r="E1723" s="45" t="s">
        <v>85</v>
      </c>
      <c r="F1723" s="47">
        <v>25.06</v>
      </c>
      <c r="G1723" s="47">
        <v>2.0</v>
      </c>
      <c r="H1723" s="47">
        <v>11.7782</v>
      </c>
    </row>
    <row r="1724">
      <c r="A1724" s="45" t="s">
        <v>2380</v>
      </c>
      <c r="B1724" s="48">
        <v>41965.0</v>
      </c>
      <c r="C1724" s="45" t="s">
        <v>90</v>
      </c>
      <c r="D1724" s="45" t="s">
        <v>114</v>
      </c>
      <c r="E1724" s="45" t="s">
        <v>99</v>
      </c>
      <c r="F1724" s="47">
        <v>9.98</v>
      </c>
      <c r="G1724" s="47">
        <v>5.0</v>
      </c>
      <c r="H1724" s="47">
        <v>-16.467</v>
      </c>
    </row>
    <row r="1725">
      <c r="A1725" s="45" t="s">
        <v>2381</v>
      </c>
      <c r="B1725" s="46">
        <v>41752.0</v>
      </c>
      <c r="C1725" s="45" t="s">
        <v>87</v>
      </c>
      <c r="D1725" s="45" t="s">
        <v>121</v>
      </c>
      <c r="E1725" s="45" t="s">
        <v>85</v>
      </c>
      <c r="F1725" s="47">
        <v>2.502</v>
      </c>
      <c r="G1725" s="47">
        <v>3.0</v>
      </c>
      <c r="H1725" s="47">
        <v>-1.7514</v>
      </c>
    </row>
    <row r="1726">
      <c r="A1726" s="45" t="s">
        <v>2382</v>
      </c>
      <c r="B1726" s="46">
        <v>41874.0</v>
      </c>
      <c r="C1726" s="45" t="s">
        <v>90</v>
      </c>
      <c r="D1726" s="45" t="s">
        <v>103</v>
      </c>
      <c r="E1726" s="45" t="s">
        <v>99</v>
      </c>
      <c r="F1726" s="47">
        <v>19.44</v>
      </c>
      <c r="G1726" s="47">
        <v>3.0</v>
      </c>
      <c r="H1726" s="47">
        <v>9.5256</v>
      </c>
    </row>
    <row r="1727">
      <c r="A1727" s="45" t="s">
        <v>2383</v>
      </c>
      <c r="B1727" s="46">
        <v>41979.0</v>
      </c>
      <c r="C1727" s="45" t="s">
        <v>83</v>
      </c>
      <c r="D1727" s="45" t="s">
        <v>408</v>
      </c>
      <c r="E1727" s="45" t="s">
        <v>89</v>
      </c>
      <c r="F1727" s="47">
        <v>53.424</v>
      </c>
      <c r="G1727" s="47">
        <v>3.0</v>
      </c>
      <c r="H1727" s="47">
        <v>4.6746</v>
      </c>
    </row>
    <row r="1728">
      <c r="A1728" s="45" t="s">
        <v>2384</v>
      </c>
      <c r="B1728" s="46">
        <v>41907.0</v>
      </c>
      <c r="C1728" s="45" t="s">
        <v>90</v>
      </c>
      <c r="D1728" s="45" t="s">
        <v>98</v>
      </c>
      <c r="E1728" s="45" t="s">
        <v>99</v>
      </c>
      <c r="F1728" s="47">
        <v>33.792</v>
      </c>
      <c r="G1728" s="47">
        <v>8.0</v>
      </c>
      <c r="H1728" s="47">
        <v>10.56</v>
      </c>
    </row>
    <row r="1729">
      <c r="A1729" s="45" t="s">
        <v>2385</v>
      </c>
      <c r="B1729" s="46">
        <v>41810.0</v>
      </c>
      <c r="C1729" s="45" t="s">
        <v>83</v>
      </c>
      <c r="D1729" s="45" t="s">
        <v>347</v>
      </c>
      <c r="E1729" s="45" t="s">
        <v>99</v>
      </c>
      <c r="F1729" s="47">
        <v>471.9</v>
      </c>
      <c r="G1729" s="47">
        <v>6.0</v>
      </c>
      <c r="H1729" s="47">
        <v>155.727</v>
      </c>
    </row>
    <row r="1730">
      <c r="A1730" s="45" t="s">
        <v>2386</v>
      </c>
      <c r="B1730" s="48">
        <v>41983.0</v>
      </c>
      <c r="C1730" s="45" t="s">
        <v>87</v>
      </c>
      <c r="D1730" s="45" t="s">
        <v>2387</v>
      </c>
      <c r="E1730" s="45" t="s">
        <v>89</v>
      </c>
      <c r="F1730" s="47">
        <v>338.352</v>
      </c>
      <c r="G1730" s="47">
        <v>3.0</v>
      </c>
      <c r="H1730" s="47">
        <v>4.2294</v>
      </c>
    </row>
    <row r="1731">
      <c r="A1731" s="45" t="s">
        <v>2388</v>
      </c>
      <c r="B1731" s="46">
        <v>41728.0</v>
      </c>
      <c r="C1731" s="45" t="s">
        <v>83</v>
      </c>
      <c r="D1731" s="45" t="s">
        <v>203</v>
      </c>
      <c r="E1731" s="45" t="s">
        <v>99</v>
      </c>
      <c r="F1731" s="47">
        <v>129.3</v>
      </c>
      <c r="G1731" s="47">
        <v>2.0</v>
      </c>
      <c r="H1731" s="47">
        <v>6.465</v>
      </c>
    </row>
    <row r="1732">
      <c r="A1732" s="45" t="s">
        <v>2389</v>
      </c>
      <c r="B1732" s="46">
        <v>41779.0</v>
      </c>
      <c r="C1732" s="45" t="s">
        <v>87</v>
      </c>
      <c r="D1732" s="45" t="s">
        <v>2390</v>
      </c>
      <c r="E1732" s="45" t="s">
        <v>85</v>
      </c>
      <c r="F1732" s="47">
        <v>33.28</v>
      </c>
      <c r="G1732" s="47">
        <v>4.0</v>
      </c>
      <c r="H1732" s="47">
        <v>9.3184</v>
      </c>
    </row>
    <row r="1733">
      <c r="A1733" s="45" t="s">
        <v>2391</v>
      </c>
      <c r="B1733" s="46">
        <v>41948.0</v>
      </c>
      <c r="C1733" s="45" t="s">
        <v>83</v>
      </c>
      <c r="D1733" s="45" t="s">
        <v>101</v>
      </c>
      <c r="E1733" s="45" t="s">
        <v>92</v>
      </c>
      <c r="F1733" s="47">
        <v>149.9</v>
      </c>
      <c r="G1733" s="47">
        <v>5.0</v>
      </c>
      <c r="H1733" s="47">
        <v>40.473</v>
      </c>
    </row>
    <row r="1734">
      <c r="A1734" s="45" t="s">
        <v>2392</v>
      </c>
      <c r="B1734" s="48">
        <v>42003.0</v>
      </c>
      <c r="C1734" s="45" t="s">
        <v>87</v>
      </c>
      <c r="D1734" s="45" t="s">
        <v>121</v>
      </c>
      <c r="E1734" s="45" t="s">
        <v>85</v>
      </c>
      <c r="F1734" s="47">
        <v>251.964</v>
      </c>
      <c r="G1734" s="47">
        <v>6.0</v>
      </c>
      <c r="H1734" s="47">
        <v>-50.3928</v>
      </c>
    </row>
    <row r="1735">
      <c r="A1735" s="45" t="s">
        <v>2393</v>
      </c>
      <c r="B1735" s="46">
        <v>41891.0</v>
      </c>
      <c r="C1735" s="45" t="s">
        <v>83</v>
      </c>
      <c r="D1735" s="45" t="s">
        <v>140</v>
      </c>
      <c r="E1735" s="45" t="s">
        <v>92</v>
      </c>
      <c r="F1735" s="47">
        <v>1299.99</v>
      </c>
      <c r="G1735" s="47">
        <v>2.0</v>
      </c>
      <c r="H1735" s="47">
        <v>-571.9956</v>
      </c>
    </row>
    <row r="1736">
      <c r="A1736" s="45" t="s">
        <v>2394</v>
      </c>
      <c r="B1736" s="46">
        <v>41877.0</v>
      </c>
      <c r="C1736" s="45" t="s">
        <v>90</v>
      </c>
      <c r="D1736" s="45" t="s">
        <v>152</v>
      </c>
      <c r="E1736" s="45" t="s">
        <v>85</v>
      </c>
      <c r="F1736" s="47">
        <v>8.64</v>
      </c>
      <c r="G1736" s="47">
        <v>3.0</v>
      </c>
      <c r="H1736" s="47">
        <v>2.5056</v>
      </c>
    </row>
    <row r="1737">
      <c r="A1737" s="45" t="s">
        <v>2395</v>
      </c>
      <c r="B1737" s="46">
        <v>41890.0</v>
      </c>
      <c r="C1737" s="45" t="s">
        <v>83</v>
      </c>
      <c r="D1737" s="45" t="s">
        <v>98</v>
      </c>
      <c r="E1737" s="45" t="s">
        <v>99</v>
      </c>
      <c r="F1737" s="47">
        <v>51.184</v>
      </c>
      <c r="G1737" s="47">
        <v>4.0</v>
      </c>
      <c r="H1737" s="47">
        <v>-79.3352</v>
      </c>
    </row>
    <row r="1738">
      <c r="A1738" s="45" t="s">
        <v>2396</v>
      </c>
      <c r="B1738" s="46">
        <v>41786.0</v>
      </c>
      <c r="C1738" s="45" t="s">
        <v>83</v>
      </c>
      <c r="D1738" s="45" t="s">
        <v>114</v>
      </c>
      <c r="E1738" s="45" t="s">
        <v>99</v>
      </c>
      <c r="F1738" s="47">
        <v>17.46</v>
      </c>
      <c r="G1738" s="47">
        <v>6.0</v>
      </c>
      <c r="H1738" s="47">
        <v>-30.555</v>
      </c>
    </row>
    <row r="1739">
      <c r="A1739" s="45" t="s">
        <v>2397</v>
      </c>
      <c r="B1739" s="46">
        <v>41811.0</v>
      </c>
      <c r="C1739" s="45" t="s">
        <v>83</v>
      </c>
      <c r="D1739" s="45" t="s">
        <v>101</v>
      </c>
      <c r="E1739" s="45" t="s">
        <v>92</v>
      </c>
      <c r="F1739" s="47">
        <v>104.01</v>
      </c>
      <c r="G1739" s="47">
        <v>1.0</v>
      </c>
      <c r="H1739" s="47">
        <v>14.5614</v>
      </c>
    </row>
    <row r="1740">
      <c r="A1740" s="45" t="s">
        <v>2398</v>
      </c>
      <c r="B1740" s="46">
        <v>41666.0</v>
      </c>
      <c r="C1740" s="45" t="s">
        <v>83</v>
      </c>
      <c r="D1740" s="45" t="s">
        <v>88</v>
      </c>
      <c r="E1740" s="45" t="s">
        <v>89</v>
      </c>
      <c r="F1740" s="47">
        <v>57.23</v>
      </c>
      <c r="G1740" s="47">
        <v>1.0</v>
      </c>
      <c r="H1740" s="47">
        <v>14.3075</v>
      </c>
    </row>
    <row r="1741">
      <c r="A1741" s="45" t="s">
        <v>2399</v>
      </c>
      <c r="B1741" s="46">
        <v>41899.0</v>
      </c>
      <c r="C1741" s="45" t="s">
        <v>83</v>
      </c>
      <c r="D1741" s="45" t="s">
        <v>140</v>
      </c>
      <c r="E1741" s="45" t="s">
        <v>92</v>
      </c>
      <c r="F1741" s="47">
        <v>47.984</v>
      </c>
      <c r="G1741" s="47">
        <v>2.0</v>
      </c>
      <c r="H1741" s="47">
        <v>13.1956</v>
      </c>
    </row>
    <row r="1742">
      <c r="A1742" s="45" t="s">
        <v>2400</v>
      </c>
      <c r="B1742" s="46">
        <v>41726.0</v>
      </c>
      <c r="C1742" s="45" t="s">
        <v>90</v>
      </c>
      <c r="D1742" s="45" t="s">
        <v>155</v>
      </c>
      <c r="E1742" s="45" t="s">
        <v>85</v>
      </c>
      <c r="F1742" s="47">
        <v>330.588</v>
      </c>
      <c r="G1742" s="47">
        <v>1.0</v>
      </c>
      <c r="H1742" s="47">
        <v>-143.2548</v>
      </c>
    </row>
    <row r="1743">
      <c r="A1743" s="45" t="s">
        <v>2401</v>
      </c>
      <c r="B1743" s="46">
        <v>41975.0</v>
      </c>
      <c r="C1743" s="45" t="s">
        <v>87</v>
      </c>
      <c r="D1743" s="45" t="s">
        <v>98</v>
      </c>
      <c r="E1743" s="45" t="s">
        <v>99</v>
      </c>
      <c r="F1743" s="47">
        <v>58.36</v>
      </c>
      <c r="G1743" s="47">
        <v>5.0</v>
      </c>
      <c r="H1743" s="47">
        <v>-24.803</v>
      </c>
    </row>
    <row r="1744">
      <c r="A1744" s="45" t="s">
        <v>2402</v>
      </c>
      <c r="B1744" s="46">
        <v>41856.0</v>
      </c>
      <c r="C1744" s="45" t="s">
        <v>87</v>
      </c>
      <c r="D1744" s="45" t="s">
        <v>436</v>
      </c>
      <c r="E1744" s="45" t="s">
        <v>85</v>
      </c>
      <c r="F1744" s="47">
        <v>79.47</v>
      </c>
      <c r="G1744" s="47">
        <v>3.0</v>
      </c>
      <c r="H1744" s="47">
        <v>22.2516</v>
      </c>
    </row>
    <row r="1745">
      <c r="A1745" s="45" t="s">
        <v>2403</v>
      </c>
      <c r="B1745" s="46">
        <v>41735.0</v>
      </c>
      <c r="C1745" s="45" t="s">
        <v>90</v>
      </c>
      <c r="D1745" s="45" t="s">
        <v>121</v>
      </c>
      <c r="E1745" s="45" t="s">
        <v>85</v>
      </c>
      <c r="F1745" s="47">
        <v>10.304</v>
      </c>
      <c r="G1745" s="47">
        <v>1.0</v>
      </c>
      <c r="H1745" s="47">
        <v>-2.1896</v>
      </c>
    </row>
    <row r="1746">
      <c r="A1746" s="45" t="s">
        <v>2404</v>
      </c>
      <c r="B1746" s="46">
        <v>41737.0</v>
      </c>
      <c r="C1746" s="45" t="s">
        <v>87</v>
      </c>
      <c r="D1746" s="45" t="s">
        <v>255</v>
      </c>
      <c r="E1746" s="45" t="s">
        <v>92</v>
      </c>
      <c r="F1746" s="47">
        <v>1215.92</v>
      </c>
      <c r="G1746" s="47">
        <v>8.0</v>
      </c>
      <c r="H1746" s="47">
        <v>316.1392</v>
      </c>
    </row>
    <row r="1747">
      <c r="A1747" s="45" t="s">
        <v>2405</v>
      </c>
      <c r="B1747" s="46">
        <v>41894.0</v>
      </c>
      <c r="C1747" s="45" t="s">
        <v>90</v>
      </c>
      <c r="D1747" s="45" t="s">
        <v>219</v>
      </c>
      <c r="E1747" s="45" t="s">
        <v>99</v>
      </c>
      <c r="F1747" s="47">
        <v>357.93</v>
      </c>
      <c r="G1747" s="47">
        <v>3.0</v>
      </c>
      <c r="H1747" s="47">
        <v>7.1586</v>
      </c>
    </row>
    <row r="1748">
      <c r="A1748" s="45" t="s">
        <v>2406</v>
      </c>
      <c r="B1748" s="46">
        <v>41843.0</v>
      </c>
      <c r="C1748" s="45" t="s">
        <v>83</v>
      </c>
      <c r="D1748" s="45" t="s">
        <v>95</v>
      </c>
      <c r="E1748" s="45" t="s">
        <v>89</v>
      </c>
      <c r="F1748" s="47">
        <v>8.16</v>
      </c>
      <c r="G1748" s="47">
        <v>5.0</v>
      </c>
      <c r="H1748" s="47">
        <v>-5.712</v>
      </c>
    </row>
    <row r="1749">
      <c r="A1749" s="45" t="s">
        <v>2407</v>
      </c>
      <c r="B1749" s="48">
        <v>41971.0</v>
      </c>
      <c r="C1749" s="45" t="s">
        <v>87</v>
      </c>
      <c r="D1749" s="45" t="s">
        <v>146</v>
      </c>
      <c r="E1749" s="45" t="s">
        <v>99</v>
      </c>
      <c r="F1749" s="47">
        <v>64.02</v>
      </c>
      <c r="G1749" s="47">
        <v>6.0</v>
      </c>
      <c r="H1749" s="47">
        <v>29.4492</v>
      </c>
    </row>
    <row r="1750">
      <c r="A1750" s="45" t="s">
        <v>2408</v>
      </c>
      <c r="B1750" s="46">
        <v>41885.0</v>
      </c>
      <c r="C1750" s="45" t="s">
        <v>90</v>
      </c>
      <c r="D1750" s="45" t="s">
        <v>98</v>
      </c>
      <c r="E1750" s="45" t="s">
        <v>99</v>
      </c>
      <c r="F1750" s="47">
        <v>7.68</v>
      </c>
      <c r="G1750" s="47">
        <v>5.0</v>
      </c>
      <c r="H1750" s="47">
        <v>-11.52</v>
      </c>
    </row>
    <row r="1751">
      <c r="A1751" s="45" t="s">
        <v>2409</v>
      </c>
      <c r="B1751" s="48">
        <v>41943.0</v>
      </c>
      <c r="C1751" s="45" t="s">
        <v>90</v>
      </c>
      <c r="D1751" s="45" t="s">
        <v>88</v>
      </c>
      <c r="E1751" s="45" t="s">
        <v>89</v>
      </c>
      <c r="F1751" s="47">
        <v>73.584</v>
      </c>
      <c r="G1751" s="47">
        <v>2.0</v>
      </c>
      <c r="H1751" s="47">
        <v>8.2782</v>
      </c>
    </row>
    <row r="1752">
      <c r="A1752" s="45" t="s">
        <v>2410</v>
      </c>
      <c r="B1752" s="46">
        <v>41744.0</v>
      </c>
      <c r="C1752" s="45" t="s">
        <v>90</v>
      </c>
      <c r="D1752" s="45" t="s">
        <v>88</v>
      </c>
      <c r="E1752" s="45" t="s">
        <v>89</v>
      </c>
      <c r="F1752" s="47">
        <v>106.96</v>
      </c>
      <c r="G1752" s="47">
        <v>2.0</v>
      </c>
      <c r="H1752" s="47">
        <v>31.0184</v>
      </c>
    </row>
    <row r="1753">
      <c r="A1753" s="45" t="s">
        <v>2411</v>
      </c>
      <c r="B1753" s="46">
        <v>41820.0</v>
      </c>
      <c r="C1753" s="45" t="s">
        <v>83</v>
      </c>
      <c r="D1753" s="45" t="s">
        <v>84</v>
      </c>
      <c r="E1753" s="45" t="s">
        <v>85</v>
      </c>
      <c r="F1753" s="47">
        <v>2.688</v>
      </c>
      <c r="G1753" s="47">
        <v>1.0</v>
      </c>
      <c r="H1753" s="47">
        <v>0.84</v>
      </c>
    </row>
    <row r="1754">
      <c r="A1754" s="45" t="s">
        <v>2412</v>
      </c>
      <c r="B1754" s="46">
        <v>41740.0</v>
      </c>
      <c r="C1754" s="45" t="s">
        <v>83</v>
      </c>
      <c r="D1754" s="45" t="s">
        <v>2387</v>
      </c>
      <c r="E1754" s="45" t="s">
        <v>89</v>
      </c>
      <c r="F1754" s="47">
        <v>9.584</v>
      </c>
      <c r="G1754" s="47">
        <v>1.0</v>
      </c>
      <c r="H1754" s="47">
        <v>3.3544</v>
      </c>
    </row>
    <row r="1755">
      <c r="A1755" s="45" t="s">
        <v>2413</v>
      </c>
      <c r="B1755" s="48">
        <v>41927.0</v>
      </c>
      <c r="C1755" s="45" t="s">
        <v>83</v>
      </c>
      <c r="D1755" s="45" t="s">
        <v>155</v>
      </c>
      <c r="E1755" s="45" t="s">
        <v>85</v>
      </c>
      <c r="F1755" s="47">
        <v>183.372</v>
      </c>
      <c r="G1755" s="47">
        <v>2.0</v>
      </c>
      <c r="H1755" s="47">
        <v>-7.8588</v>
      </c>
    </row>
    <row r="1756">
      <c r="A1756" s="45" t="s">
        <v>2414</v>
      </c>
      <c r="B1756" s="48">
        <v>41985.0</v>
      </c>
      <c r="C1756" s="45" t="s">
        <v>87</v>
      </c>
      <c r="D1756" s="45" t="s">
        <v>98</v>
      </c>
      <c r="E1756" s="45" t="s">
        <v>99</v>
      </c>
      <c r="F1756" s="47">
        <v>210.392</v>
      </c>
      <c r="G1756" s="47">
        <v>2.0</v>
      </c>
      <c r="H1756" s="47">
        <v>-336.6272</v>
      </c>
    </row>
    <row r="1757">
      <c r="A1757" s="45" t="s">
        <v>2415</v>
      </c>
      <c r="B1757" s="48">
        <v>41962.0</v>
      </c>
      <c r="C1757" s="45" t="s">
        <v>87</v>
      </c>
      <c r="D1757" s="45" t="s">
        <v>152</v>
      </c>
      <c r="E1757" s="45" t="s">
        <v>85</v>
      </c>
      <c r="F1757" s="47">
        <v>22.5</v>
      </c>
      <c r="G1757" s="47">
        <v>6.0</v>
      </c>
      <c r="H1757" s="47">
        <v>10.8</v>
      </c>
    </row>
    <row r="1758">
      <c r="A1758" s="45" t="s">
        <v>2416</v>
      </c>
      <c r="B1758" s="48">
        <v>41987.0</v>
      </c>
      <c r="C1758" s="45" t="s">
        <v>83</v>
      </c>
      <c r="D1758" s="45" t="s">
        <v>155</v>
      </c>
      <c r="E1758" s="45" t="s">
        <v>85</v>
      </c>
      <c r="F1758" s="47">
        <v>2.624</v>
      </c>
      <c r="G1758" s="47">
        <v>1.0</v>
      </c>
      <c r="H1758" s="47">
        <v>0.2952</v>
      </c>
    </row>
    <row r="1759">
      <c r="A1759" s="45" t="s">
        <v>2417</v>
      </c>
      <c r="B1759" s="46">
        <v>41946.0</v>
      </c>
      <c r="C1759" s="45" t="s">
        <v>87</v>
      </c>
      <c r="D1759" s="45" t="s">
        <v>242</v>
      </c>
      <c r="E1759" s="45" t="s">
        <v>99</v>
      </c>
      <c r="F1759" s="47">
        <v>89.97</v>
      </c>
      <c r="G1759" s="47">
        <v>3.0</v>
      </c>
      <c r="H1759" s="47">
        <v>18.8937</v>
      </c>
    </row>
    <row r="1760">
      <c r="A1760" s="45" t="s">
        <v>2418</v>
      </c>
      <c r="B1760" s="46">
        <v>41712.0</v>
      </c>
      <c r="C1760" s="45" t="s">
        <v>90</v>
      </c>
      <c r="D1760" s="45" t="s">
        <v>101</v>
      </c>
      <c r="E1760" s="45" t="s">
        <v>92</v>
      </c>
      <c r="F1760" s="47">
        <v>1139.92</v>
      </c>
      <c r="G1760" s="47">
        <v>4.0</v>
      </c>
      <c r="H1760" s="47">
        <v>284.98</v>
      </c>
    </row>
    <row r="1761">
      <c r="A1761" s="45" t="s">
        <v>2419</v>
      </c>
      <c r="B1761" s="46">
        <v>41951.0</v>
      </c>
      <c r="C1761" s="45" t="s">
        <v>83</v>
      </c>
      <c r="D1761" s="45" t="s">
        <v>88</v>
      </c>
      <c r="E1761" s="45" t="s">
        <v>89</v>
      </c>
      <c r="F1761" s="47">
        <v>333.576</v>
      </c>
      <c r="G1761" s="47">
        <v>3.0</v>
      </c>
      <c r="H1761" s="47">
        <v>25.0182</v>
      </c>
    </row>
    <row r="1762">
      <c r="A1762" s="45" t="s">
        <v>2420</v>
      </c>
      <c r="B1762" s="48">
        <v>41923.0</v>
      </c>
      <c r="C1762" s="45" t="s">
        <v>83</v>
      </c>
      <c r="D1762" s="45" t="s">
        <v>121</v>
      </c>
      <c r="E1762" s="45" t="s">
        <v>85</v>
      </c>
      <c r="F1762" s="47">
        <v>281.904</v>
      </c>
      <c r="G1762" s="47">
        <v>2.0</v>
      </c>
      <c r="H1762" s="47">
        <v>10.5714</v>
      </c>
    </row>
    <row r="1763">
      <c r="A1763" s="45" t="s">
        <v>2421</v>
      </c>
      <c r="B1763" s="46">
        <v>41896.0</v>
      </c>
      <c r="C1763" s="45" t="s">
        <v>87</v>
      </c>
      <c r="D1763" s="45" t="s">
        <v>98</v>
      </c>
      <c r="E1763" s="45" t="s">
        <v>99</v>
      </c>
      <c r="F1763" s="47">
        <v>6.048</v>
      </c>
      <c r="G1763" s="47">
        <v>4.0</v>
      </c>
      <c r="H1763" s="47">
        <v>-1.3608</v>
      </c>
    </row>
    <row r="1764">
      <c r="A1764" s="45" t="s">
        <v>2422</v>
      </c>
      <c r="B1764" s="46">
        <v>41701.0</v>
      </c>
      <c r="C1764" s="45" t="s">
        <v>87</v>
      </c>
      <c r="D1764" s="45" t="s">
        <v>155</v>
      </c>
      <c r="E1764" s="45" t="s">
        <v>85</v>
      </c>
      <c r="F1764" s="47">
        <v>15.12</v>
      </c>
      <c r="G1764" s="47">
        <v>3.0</v>
      </c>
      <c r="H1764" s="47">
        <v>4.914</v>
      </c>
    </row>
    <row r="1765">
      <c r="A1765" s="45" t="s">
        <v>2423</v>
      </c>
      <c r="B1765" s="46">
        <v>41733.0</v>
      </c>
      <c r="C1765" s="45" t="s">
        <v>87</v>
      </c>
      <c r="D1765" s="45" t="s">
        <v>88</v>
      </c>
      <c r="E1765" s="45" t="s">
        <v>89</v>
      </c>
      <c r="F1765" s="47">
        <v>7.184</v>
      </c>
      <c r="G1765" s="47">
        <v>2.0</v>
      </c>
      <c r="H1765" s="47">
        <v>2.245</v>
      </c>
    </row>
    <row r="1766">
      <c r="A1766" s="45" t="s">
        <v>2424</v>
      </c>
      <c r="B1766" s="46">
        <v>41720.0</v>
      </c>
      <c r="C1766" s="45" t="s">
        <v>83</v>
      </c>
      <c r="D1766" s="45" t="s">
        <v>146</v>
      </c>
      <c r="E1766" s="45" t="s">
        <v>99</v>
      </c>
      <c r="F1766" s="47">
        <v>16.28</v>
      </c>
      <c r="G1766" s="47">
        <v>2.0</v>
      </c>
      <c r="H1766" s="47">
        <v>6.512</v>
      </c>
    </row>
    <row r="1767">
      <c r="A1767" s="45" t="s">
        <v>2425</v>
      </c>
      <c r="B1767" s="46">
        <v>41813.0</v>
      </c>
      <c r="C1767" s="45" t="s">
        <v>83</v>
      </c>
      <c r="D1767" s="45" t="s">
        <v>140</v>
      </c>
      <c r="E1767" s="45" t="s">
        <v>92</v>
      </c>
      <c r="F1767" s="47">
        <v>20.016</v>
      </c>
      <c r="G1767" s="47">
        <v>9.0</v>
      </c>
      <c r="H1767" s="47">
        <v>1.7514</v>
      </c>
    </row>
    <row r="1768">
      <c r="A1768" s="45" t="s">
        <v>2426</v>
      </c>
      <c r="B1768" s="46">
        <v>41784.0</v>
      </c>
      <c r="C1768" s="45" t="s">
        <v>83</v>
      </c>
      <c r="D1768" s="45" t="s">
        <v>114</v>
      </c>
      <c r="E1768" s="45" t="s">
        <v>99</v>
      </c>
      <c r="F1768" s="47">
        <v>75.6</v>
      </c>
      <c r="G1768" s="47">
        <v>2.0</v>
      </c>
      <c r="H1768" s="47">
        <v>-166.32</v>
      </c>
    </row>
    <row r="1769">
      <c r="A1769" s="45" t="s">
        <v>2427</v>
      </c>
      <c r="B1769" s="46">
        <v>41716.0</v>
      </c>
      <c r="C1769" s="45" t="s">
        <v>90</v>
      </c>
      <c r="D1769" s="45" t="s">
        <v>88</v>
      </c>
      <c r="E1769" s="45" t="s">
        <v>89</v>
      </c>
      <c r="F1769" s="47">
        <v>111.0</v>
      </c>
      <c r="G1769" s="47">
        <v>2.0</v>
      </c>
      <c r="H1769" s="47">
        <v>14.43</v>
      </c>
    </row>
    <row r="1770">
      <c r="A1770" s="45" t="s">
        <v>2428</v>
      </c>
      <c r="B1770" s="46">
        <v>41891.0</v>
      </c>
      <c r="C1770" s="45" t="s">
        <v>90</v>
      </c>
      <c r="D1770" s="45" t="s">
        <v>155</v>
      </c>
      <c r="E1770" s="45" t="s">
        <v>85</v>
      </c>
      <c r="F1770" s="47">
        <v>60.672</v>
      </c>
      <c r="G1770" s="47">
        <v>6.0</v>
      </c>
      <c r="H1770" s="47">
        <v>12.8928</v>
      </c>
    </row>
    <row r="1771">
      <c r="A1771" s="45" t="s">
        <v>2429</v>
      </c>
      <c r="B1771" s="46">
        <v>41705.0</v>
      </c>
      <c r="C1771" s="45" t="s">
        <v>90</v>
      </c>
      <c r="D1771" s="45" t="s">
        <v>119</v>
      </c>
      <c r="E1771" s="45" t="s">
        <v>89</v>
      </c>
      <c r="F1771" s="47">
        <v>107.648</v>
      </c>
      <c r="G1771" s="47">
        <v>2.0</v>
      </c>
      <c r="H1771" s="47">
        <v>33.64</v>
      </c>
    </row>
    <row r="1772">
      <c r="A1772" s="45" t="s">
        <v>2430</v>
      </c>
      <c r="B1772" s="46">
        <v>41913.0</v>
      </c>
      <c r="C1772" s="45" t="s">
        <v>90</v>
      </c>
      <c r="D1772" s="45" t="s">
        <v>137</v>
      </c>
      <c r="E1772" s="45" t="s">
        <v>89</v>
      </c>
      <c r="F1772" s="47">
        <v>4.71</v>
      </c>
      <c r="G1772" s="47">
        <v>1.0</v>
      </c>
      <c r="H1772" s="47">
        <v>0.0</v>
      </c>
    </row>
    <row r="1773">
      <c r="A1773" s="45" t="s">
        <v>2431</v>
      </c>
      <c r="B1773" s="46">
        <v>41909.0</v>
      </c>
      <c r="C1773" s="45" t="s">
        <v>83</v>
      </c>
      <c r="D1773" s="45" t="s">
        <v>88</v>
      </c>
      <c r="E1773" s="45" t="s">
        <v>89</v>
      </c>
      <c r="F1773" s="47">
        <v>603.92</v>
      </c>
      <c r="G1773" s="47">
        <v>5.0</v>
      </c>
      <c r="H1773" s="47">
        <v>45.294</v>
      </c>
    </row>
    <row r="1774">
      <c r="A1774" s="45" t="s">
        <v>2432</v>
      </c>
      <c r="B1774" s="48">
        <v>42004.0</v>
      </c>
      <c r="C1774" s="45" t="s">
        <v>90</v>
      </c>
      <c r="D1774" s="45" t="s">
        <v>137</v>
      </c>
      <c r="E1774" s="45" t="s">
        <v>89</v>
      </c>
      <c r="F1774" s="47">
        <v>475.944</v>
      </c>
      <c r="G1774" s="47">
        <v>7.0</v>
      </c>
      <c r="H1774" s="47">
        <v>59.493</v>
      </c>
    </row>
    <row r="1775">
      <c r="A1775" s="45" t="s">
        <v>2433</v>
      </c>
      <c r="B1775" s="48">
        <v>41922.0</v>
      </c>
      <c r="C1775" s="45" t="s">
        <v>87</v>
      </c>
      <c r="D1775" s="45" t="s">
        <v>107</v>
      </c>
      <c r="E1775" s="45" t="s">
        <v>89</v>
      </c>
      <c r="F1775" s="47">
        <v>255.85</v>
      </c>
      <c r="G1775" s="47">
        <v>7.0</v>
      </c>
      <c r="H1775" s="47">
        <v>112.574</v>
      </c>
    </row>
    <row r="1776">
      <c r="A1776" s="45" t="s">
        <v>2434</v>
      </c>
      <c r="B1776" s="46">
        <v>41947.0</v>
      </c>
      <c r="C1776" s="45" t="s">
        <v>87</v>
      </c>
      <c r="D1776" s="45" t="s">
        <v>88</v>
      </c>
      <c r="E1776" s="45" t="s">
        <v>89</v>
      </c>
      <c r="F1776" s="47">
        <v>2.94</v>
      </c>
      <c r="G1776" s="47">
        <v>1.0</v>
      </c>
      <c r="H1776" s="47">
        <v>0.7938</v>
      </c>
    </row>
    <row r="1777">
      <c r="A1777" s="45" t="s">
        <v>2435</v>
      </c>
      <c r="B1777" s="46">
        <v>41902.0</v>
      </c>
      <c r="C1777" s="45" t="s">
        <v>83</v>
      </c>
      <c r="D1777" s="45" t="s">
        <v>114</v>
      </c>
      <c r="E1777" s="45" t="s">
        <v>99</v>
      </c>
      <c r="F1777" s="47">
        <v>617.7</v>
      </c>
      <c r="G1777" s="47">
        <v>6.0</v>
      </c>
      <c r="H1777" s="47">
        <v>-407.682</v>
      </c>
    </row>
    <row r="1778">
      <c r="A1778" s="45" t="s">
        <v>2436</v>
      </c>
      <c r="B1778" s="48">
        <v>41972.0</v>
      </c>
      <c r="C1778" s="45" t="s">
        <v>87</v>
      </c>
      <c r="D1778" s="45" t="s">
        <v>114</v>
      </c>
      <c r="E1778" s="45" t="s">
        <v>99</v>
      </c>
      <c r="F1778" s="47">
        <v>12.624</v>
      </c>
      <c r="G1778" s="47">
        <v>2.0</v>
      </c>
      <c r="H1778" s="47">
        <v>3.945</v>
      </c>
    </row>
    <row r="1779">
      <c r="A1779" s="45" t="s">
        <v>2437</v>
      </c>
      <c r="B1779" s="46">
        <v>41905.0</v>
      </c>
      <c r="C1779" s="45" t="s">
        <v>87</v>
      </c>
      <c r="D1779" s="45" t="s">
        <v>88</v>
      </c>
      <c r="E1779" s="45" t="s">
        <v>89</v>
      </c>
      <c r="F1779" s="47">
        <v>435.999</v>
      </c>
      <c r="G1779" s="47">
        <v>3.0</v>
      </c>
      <c r="H1779" s="47">
        <v>20.5176</v>
      </c>
    </row>
    <row r="1780">
      <c r="A1780" s="45" t="s">
        <v>2438</v>
      </c>
      <c r="B1780" s="46">
        <v>41797.0</v>
      </c>
      <c r="C1780" s="45" t="s">
        <v>87</v>
      </c>
      <c r="D1780" s="45" t="s">
        <v>114</v>
      </c>
      <c r="E1780" s="45" t="s">
        <v>99</v>
      </c>
      <c r="F1780" s="47">
        <v>12.462</v>
      </c>
      <c r="G1780" s="47">
        <v>3.0</v>
      </c>
      <c r="H1780" s="47">
        <v>-20.5623</v>
      </c>
    </row>
    <row r="1781">
      <c r="A1781" s="45" t="s">
        <v>2439</v>
      </c>
      <c r="B1781" s="46">
        <v>41782.0</v>
      </c>
      <c r="C1781" s="45" t="s">
        <v>83</v>
      </c>
      <c r="D1781" s="45" t="s">
        <v>84</v>
      </c>
      <c r="E1781" s="45" t="s">
        <v>85</v>
      </c>
      <c r="F1781" s="47">
        <v>17.96</v>
      </c>
      <c r="G1781" s="47">
        <v>5.0</v>
      </c>
      <c r="H1781" s="47">
        <v>5.837</v>
      </c>
    </row>
    <row r="1782">
      <c r="A1782" s="45" t="s">
        <v>2440</v>
      </c>
      <c r="B1782" s="46">
        <v>41903.0</v>
      </c>
      <c r="C1782" s="45" t="s">
        <v>83</v>
      </c>
      <c r="D1782" s="45" t="s">
        <v>119</v>
      </c>
      <c r="E1782" s="45" t="s">
        <v>89</v>
      </c>
      <c r="F1782" s="47">
        <v>246.384</v>
      </c>
      <c r="G1782" s="47">
        <v>2.0</v>
      </c>
      <c r="H1782" s="47">
        <v>27.7182</v>
      </c>
    </row>
    <row r="1783">
      <c r="A1783" s="45" t="s">
        <v>2441</v>
      </c>
      <c r="B1783" s="46">
        <v>41944.0</v>
      </c>
      <c r="C1783" s="45" t="s">
        <v>83</v>
      </c>
      <c r="D1783" s="45" t="s">
        <v>84</v>
      </c>
      <c r="E1783" s="45" t="s">
        <v>85</v>
      </c>
      <c r="F1783" s="47">
        <v>533.94</v>
      </c>
      <c r="G1783" s="47">
        <v>3.0</v>
      </c>
      <c r="H1783" s="47">
        <v>154.8426</v>
      </c>
    </row>
    <row r="1784">
      <c r="A1784" s="45" t="s">
        <v>2442</v>
      </c>
      <c r="B1784" s="46">
        <v>41694.0</v>
      </c>
      <c r="C1784" s="45" t="s">
        <v>83</v>
      </c>
      <c r="D1784" s="45" t="s">
        <v>408</v>
      </c>
      <c r="E1784" s="45" t="s">
        <v>89</v>
      </c>
      <c r="F1784" s="47">
        <v>32.896</v>
      </c>
      <c r="G1784" s="47">
        <v>4.0</v>
      </c>
      <c r="H1784" s="47">
        <v>11.1024</v>
      </c>
    </row>
    <row r="1785">
      <c r="A1785" s="45" t="s">
        <v>2443</v>
      </c>
      <c r="B1785" s="46">
        <v>41726.0</v>
      </c>
      <c r="C1785" s="45" t="s">
        <v>83</v>
      </c>
      <c r="D1785" s="45" t="s">
        <v>2444</v>
      </c>
      <c r="E1785" s="45" t="s">
        <v>99</v>
      </c>
      <c r="F1785" s="47">
        <v>6.12</v>
      </c>
      <c r="G1785" s="47">
        <v>3.0</v>
      </c>
      <c r="H1785" s="47">
        <v>2.8764</v>
      </c>
    </row>
    <row r="1786">
      <c r="A1786" s="45" t="s">
        <v>2445</v>
      </c>
      <c r="B1786" s="48">
        <v>41997.0</v>
      </c>
      <c r="C1786" s="45" t="s">
        <v>90</v>
      </c>
      <c r="D1786" s="45" t="s">
        <v>88</v>
      </c>
      <c r="E1786" s="45" t="s">
        <v>89</v>
      </c>
      <c r="F1786" s="47">
        <v>173.656</v>
      </c>
      <c r="G1786" s="47">
        <v>7.0</v>
      </c>
      <c r="H1786" s="47">
        <v>17.3656</v>
      </c>
    </row>
    <row r="1787">
      <c r="A1787" s="45" t="s">
        <v>2446</v>
      </c>
      <c r="B1787" s="46">
        <v>41827.0</v>
      </c>
      <c r="C1787" s="45" t="s">
        <v>83</v>
      </c>
      <c r="D1787" s="45" t="s">
        <v>121</v>
      </c>
      <c r="E1787" s="45" t="s">
        <v>85</v>
      </c>
      <c r="F1787" s="47">
        <v>172.186</v>
      </c>
      <c r="G1787" s="47">
        <v>2.0</v>
      </c>
      <c r="H1787" s="47">
        <v>-46.7362</v>
      </c>
    </row>
    <row r="1788">
      <c r="A1788" s="45" t="s">
        <v>2447</v>
      </c>
      <c r="B1788" s="46">
        <v>41884.0</v>
      </c>
      <c r="C1788" s="45" t="s">
        <v>83</v>
      </c>
      <c r="D1788" s="45" t="s">
        <v>84</v>
      </c>
      <c r="E1788" s="45" t="s">
        <v>85</v>
      </c>
      <c r="F1788" s="47">
        <v>57.75</v>
      </c>
      <c r="G1788" s="47">
        <v>5.0</v>
      </c>
      <c r="H1788" s="47">
        <v>16.17</v>
      </c>
    </row>
    <row r="1789">
      <c r="A1789" s="45" t="s">
        <v>2448</v>
      </c>
      <c r="B1789" s="46">
        <v>41892.0</v>
      </c>
      <c r="C1789" s="45" t="s">
        <v>90</v>
      </c>
      <c r="D1789" s="45" t="s">
        <v>101</v>
      </c>
      <c r="E1789" s="45" t="s">
        <v>92</v>
      </c>
      <c r="F1789" s="47">
        <v>9.64</v>
      </c>
      <c r="G1789" s="47">
        <v>2.0</v>
      </c>
      <c r="H1789" s="47">
        <v>4.7236</v>
      </c>
    </row>
    <row r="1790">
      <c r="A1790" s="45" t="s">
        <v>2449</v>
      </c>
      <c r="B1790" s="48">
        <v>41959.0</v>
      </c>
      <c r="C1790" s="45" t="s">
        <v>83</v>
      </c>
      <c r="D1790" s="45" t="s">
        <v>114</v>
      </c>
      <c r="E1790" s="45" t="s">
        <v>99</v>
      </c>
      <c r="F1790" s="47">
        <v>37.296</v>
      </c>
      <c r="G1790" s="47">
        <v>2.0</v>
      </c>
      <c r="H1790" s="47">
        <v>-1.0656</v>
      </c>
    </row>
    <row r="1791">
      <c r="A1791" s="45" t="s">
        <v>2450</v>
      </c>
      <c r="B1791" s="46">
        <v>41950.0</v>
      </c>
      <c r="C1791" s="45" t="s">
        <v>83</v>
      </c>
      <c r="D1791" s="45" t="s">
        <v>408</v>
      </c>
      <c r="E1791" s="45" t="s">
        <v>89</v>
      </c>
      <c r="F1791" s="47">
        <v>25.92</v>
      </c>
      <c r="G1791" s="47">
        <v>5.0</v>
      </c>
      <c r="H1791" s="47">
        <v>9.072</v>
      </c>
    </row>
    <row r="1792">
      <c r="A1792" s="45" t="s">
        <v>2451</v>
      </c>
      <c r="B1792" s="46">
        <v>41708.0</v>
      </c>
      <c r="C1792" s="45" t="s">
        <v>83</v>
      </c>
      <c r="D1792" s="45" t="s">
        <v>271</v>
      </c>
      <c r="E1792" s="45" t="s">
        <v>89</v>
      </c>
      <c r="F1792" s="47">
        <v>636.408</v>
      </c>
      <c r="G1792" s="47">
        <v>3.0</v>
      </c>
      <c r="H1792" s="47">
        <v>-15.9102</v>
      </c>
    </row>
    <row r="1793">
      <c r="A1793" s="45" t="s">
        <v>2452</v>
      </c>
      <c r="B1793" s="46">
        <v>41979.0</v>
      </c>
      <c r="C1793" s="45" t="s">
        <v>83</v>
      </c>
      <c r="D1793" s="45" t="s">
        <v>114</v>
      </c>
      <c r="E1793" s="45" t="s">
        <v>99</v>
      </c>
      <c r="F1793" s="47">
        <v>14.016</v>
      </c>
      <c r="G1793" s="47">
        <v>4.0</v>
      </c>
      <c r="H1793" s="47">
        <v>-31.536</v>
      </c>
    </row>
    <row r="1794">
      <c r="A1794" s="45" t="s">
        <v>2453</v>
      </c>
      <c r="B1794" s="48">
        <v>41954.0</v>
      </c>
      <c r="C1794" s="45" t="s">
        <v>83</v>
      </c>
      <c r="D1794" s="45" t="s">
        <v>114</v>
      </c>
      <c r="E1794" s="45" t="s">
        <v>99</v>
      </c>
      <c r="F1794" s="47">
        <v>10.984</v>
      </c>
      <c r="G1794" s="47">
        <v>2.0</v>
      </c>
      <c r="H1794" s="47">
        <v>-7.9634</v>
      </c>
    </row>
    <row r="1795">
      <c r="A1795" s="45" t="s">
        <v>2454</v>
      </c>
      <c r="B1795" s="46">
        <v>41805.0</v>
      </c>
      <c r="C1795" s="45" t="s">
        <v>87</v>
      </c>
      <c r="D1795" s="45" t="s">
        <v>98</v>
      </c>
      <c r="E1795" s="45" t="s">
        <v>99</v>
      </c>
      <c r="F1795" s="47">
        <v>99.918</v>
      </c>
      <c r="G1795" s="47">
        <v>2.0</v>
      </c>
      <c r="H1795" s="47">
        <v>-18.5562</v>
      </c>
    </row>
    <row r="1796">
      <c r="A1796" s="45" t="s">
        <v>2455</v>
      </c>
      <c r="B1796" s="46">
        <v>41798.0</v>
      </c>
      <c r="C1796" s="45" t="s">
        <v>83</v>
      </c>
      <c r="D1796" s="45" t="s">
        <v>119</v>
      </c>
      <c r="E1796" s="45" t="s">
        <v>89</v>
      </c>
      <c r="F1796" s="47">
        <v>585.552</v>
      </c>
      <c r="G1796" s="47">
        <v>3.0</v>
      </c>
      <c r="H1796" s="47">
        <v>73.194</v>
      </c>
    </row>
    <row r="1797">
      <c r="A1797" s="45" t="s">
        <v>2456</v>
      </c>
      <c r="B1797" s="48">
        <v>42004.0</v>
      </c>
      <c r="C1797" s="45" t="s">
        <v>90</v>
      </c>
      <c r="D1797" s="45" t="s">
        <v>208</v>
      </c>
      <c r="E1797" s="45" t="s">
        <v>85</v>
      </c>
      <c r="F1797" s="47">
        <v>63.2</v>
      </c>
      <c r="G1797" s="47">
        <v>5.0</v>
      </c>
      <c r="H1797" s="47">
        <v>23.384</v>
      </c>
    </row>
    <row r="1798">
      <c r="A1798" s="45" t="s">
        <v>2457</v>
      </c>
      <c r="B1798" s="48">
        <v>41954.0</v>
      </c>
      <c r="C1798" s="45" t="s">
        <v>90</v>
      </c>
      <c r="D1798" s="45" t="s">
        <v>84</v>
      </c>
      <c r="E1798" s="45" t="s">
        <v>85</v>
      </c>
      <c r="F1798" s="47">
        <v>46.35</v>
      </c>
      <c r="G1798" s="47">
        <v>5.0</v>
      </c>
      <c r="H1798" s="47">
        <v>21.7845</v>
      </c>
    </row>
    <row r="1799">
      <c r="A1799" s="45" t="s">
        <v>2458</v>
      </c>
      <c r="B1799" s="46">
        <v>41870.0</v>
      </c>
      <c r="C1799" s="45" t="s">
        <v>87</v>
      </c>
      <c r="D1799" s="45" t="s">
        <v>109</v>
      </c>
      <c r="E1799" s="45" t="s">
        <v>92</v>
      </c>
      <c r="F1799" s="47">
        <v>344.91</v>
      </c>
      <c r="G1799" s="47">
        <v>3.0</v>
      </c>
      <c r="H1799" s="47">
        <v>10.3473</v>
      </c>
    </row>
    <row r="1800">
      <c r="A1800" s="45" t="s">
        <v>2459</v>
      </c>
      <c r="B1800" s="46">
        <v>41699.0</v>
      </c>
      <c r="C1800" s="45" t="s">
        <v>90</v>
      </c>
      <c r="D1800" s="45" t="s">
        <v>84</v>
      </c>
      <c r="E1800" s="45" t="s">
        <v>85</v>
      </c>
      <c r="F1800" s="47">
        <v>5.94</v>
      </c>
      <c r="G1800" s="47">
        <v>3.0</v>
      </c>
      <c r="H1800" s="47">
        <v>1.6038</v>
      </c>
    </row>
    <row r="1801">
      <c r="A1801" s="45" t="s">
        <v>2460</v>
      </c>
      <c r="B1801" s="48">
        <v>41966.0</v>
      </c>
      <c r="C1801" s="45" t="s">
        <v>87</v>
      </c>
      <c r="D1801" s="45" t="s">
        <v>98</v>
      </c>
      <c r="E1801" s="45" t="s">
        <v>99</v>
      </c>
      <c r="F1801" s="47">
        <v>155.372</v>
      </c>
      <c r="G1801" s="47">
        <v>2.0</v>
      </c>
      <c r="H1801" s="47">
        <v>-35.5136</v>
      </c>
    </row>
    <row r="1802">
      <c r="A1802" s="45" t="s">
        <v>2461</v>
      </c>
      <c r="B1802" s="48">
        <v>41968.0</v>
      </c>
      <c r="C1802" s="45" t="s">
        <v>83</v>
      </c>
      <c r="D1802" s="45" t="s">
        <v>88</v>
      </c>
      <c r="E1802" s="45" t="s">
        <v>89</v>
      </c>
      <c r="F1802" s="47">
        <v>539.92</v>
      </c>
      <c r="G1802" s="47">
        <v>5.0</v>
      </c>
      <c r="H1802" s="47">
        <v>47.243</v>
      </c>
    </row>
    <row r="1803">
      <c r="A1803" s="45" t="s">
        <v>2462</v>
      </c>
      <c r="B1803" s="48">
        <v>41926.0</v>
      </c>
      <c r="C1803" s="45" t="s">
        <v>87</v>
      </c>
      <c r="D1803" s="45" t="s">
        <v>2390</v>
      </c>
      <c r="E1803" s="45" t="s">
        <v>85</v>
      </c>
      <c r="F1803" s="47">
        <v>22.92</v>
      </c>
      <c r="G1803" s="47">
        <v>4.0</v>
      </c>
      <c r="H1803" s="47">
        <v>11.0016</v>
      </c>
    </row>
    <row r="1804">
      <c r="A1804" s="45" t="s">
        <v>2463</v>
      </c>
      <c r="B1804" s="48">
        <v>41969.0</v>
      </c>
      <c r="C1804" s="45" t="s">
        <v>83</v>
      </c>
      <c r="D1804" s="45" t="s">
        <v>98</v>
      </c>
      <c r="E1804" s="45" t="s">
        <v>99</v>
      </c>
      <c r="F1804" s="47">
        <v>19.3</v>
      </c>
      <c r="G1804" s="47">
        <v>5.0</v>
      </c>
      <c r="H1804" s="47">
        <v>-14.475</v>
      </c>
    </row>
    <row r="1805">
      <c r="A1805" s="45" t="s">
        <v>2464</v>
      </c>
      <c r="B1805" s="46">
        <v>41659.0</v>
      </c>
      <c r="C1805" s="45" t="s">
        <v>83</v>
      </c>
      <c r="D1805" s="45" t="s">
        <v>273</v>
      </c>
      <c r="E1805" s="45" t="s">
        <v>92</v>
      </c>
      <c r="F1805" s="47">
        <v>699.93</v>
      </c>
      <c r="G1805" s="47">
        <v>7.0</v>
      </c>
      <c r="H1805" s="47">
        <v>181.9818</v>
      </c>
    </row>
    <row r="1806">
      <c r="A1806" s="45" t="s">
        <v>2465</v>
      </c>
      <c r="B1806" s="48">
        <v>41969.0</v>
      </c>
      <c r="C1806" s="45" t="s">
        <v>90</v>
      </c>
      <c r="D1806" s="45" t="s">
        <v>88</v>
      </c>
      <c r="E1806" s="45" t="s">
        <v>89</v>
      </c>
      <c r="F1806" s="47">
        <v>81.98</v>
      </c>
      <c r="G1806" s="47">
        <v>2.0</v>
      </c>
      <c r="H1806" s="47">
        <v>40.1702</v>
      </c>
    </row>
    <row r="1807">
      <c r="A1807" s="45" t="s">
        <v>2466</v>
      </c>
      <c r="B1807" s="48">
        <v>41959.0</v>
      </c>
      <c r="C1807" s="45" t="s">
        <v>90</v>
      </c>
      <c r="D1807" s="45" t="s">
        <v>146</v>
      </c>
      <c r="E1807" s="45" t="s">
        <v>99</v>
      </c>
      <c r="F1807" s="47">
        <v>78.35</v>
      </c>
      <c r="G1807" s="47">
        <v>5.0</v>
      </c>
      <c r="H1807" s="47">
        <v>36.8245</v>
      </c>
    </row>
    <row r="1808">
      <c r="A1808" s="45" t="s">
        <v>2467</v>
      </c>
      <c r="B1808" s="46">
        <v>41659.0</v>
      </c>
      <c r="C1808" s="45" t="s">
        <v>87</v>
      </c>
      <c r="D1808" s="45" t="s">
        <v>221</v>
      </c>
      <c r="E1808" s="45" t="s">
        <v>92</v>
      </c>
      <c r="F1808" s="47">
        <v>67.194</v>
      </c>
      <c r="G1808" s="47">
        <v>1.0</v>
      </c>
      <c r="H1808" s="47">
        <v>-51.5154</v>
      </c>
    </row>
    <row r="1809">
      <c r="A1809" s="45" t="s">
        <v>2468</v>
      </c>
      <c r="B1809" s="46">
        <v>41763.0</v>
      </c>
      <c r="C1809" s="45" t="s">
        <v>87</v>
      </c>
      <c r="D1809" s="45" t="s">
        <v>119</v>
      </c>
      <c r="E1809" s="45" t="s">
        <v>89</v>
      </c>
      <c r="F1809" s="47">
        <v>12.18</v>
      </c>
      <c r="G1809" s="47">
        <v>7.0</v>
      </c>
      <c r="H1809" s="47">
        <v>3.8976</v>
      </c>
    </row>
    <row r="1810">
      <c r="A1810" s="45" t="s">
        <v>2469</v>
      </c>
      <c r="B1810" s="46">
        <v>41715.0</v>
      </c>
      <c r="C1810" s="45" t="s">
        <v>87</v>
      </c>
      <c r="D1810" s="45" t="s">
        <v>84</v>
      </c>
      <c r="E1810" s="45" t="s">
        <v>85</v>
      </c>
      <c r="F1810" s="47">
        <v>1579.746</v>
      </c>
      <c r="G1810" s="47">
        <v>7.0</v>
      </c>
      <c r="H1810" s="47">
        <v>-447.5947</v>
      </c>
    </row>
    <row r="1811">
      <c r="A1811" s="45" t="s">
        <v>2470</v>
      </c>
      <c r="B1811" s="48">
        <v>41962.0</v>
      </c>
      <c r="C1811" s="45" t="s">
        <v>83</v>
      </c>
      <c r="D1811" s="45" t="s">
        <v>121</v>
      </c>
      <c r="E1811" s="45" t="s">
        <v>85</v>
      </c>
      <c r="F1811" s="47">
        <v>47.496</v>
      </c>
      <c r="G1811" s="47">
        <v>1.0</v>
      </c>
      <c r="H1811" s="47">
        <v>-1.1874</v>
      </c>
    </row>
    <row r="1812">
      <c r="A1812" s="45" t="s">
        <v>2471</v>
      </c>
      <c r="B1812" s="46">
        <v>41752.0</v>
      </c>
      <c r="C1812" s="45" t="s">
        <v>90</v>
      </c>
      <c r="D1812" s="45" t="s">
        <v>155</v>
      </c>
      <c r="E1812" s="45" t="s">
        <v>85</v>
      </c>
      <c r="F1812" s="47">
        <v>281.372</v>
      </c>
      <c r="G1812" s="47">
        <v>2.0</v>
      </c>
      <c r="H1812" s="47">
        <v>-12.0588</v>
      </c>
    </row>
    <row r="1813">
      <c r="A1813" s="45" t="s">
        <v>2472</v>
      </c>
      <c r="B1813" s="46">
        <v>41847.0</v>
      </c>
      <c r="C1813" s="45" t="s">
        <v>87</v>
      </c>
      <c r="D1813" s="45" t="s">
        <v>84</v>
      </c>
      <c r="E1813" s="45" t="s">
        <v>85</v>
      </c>
      <c r="F1813" s="47">
        <v>65.78</v>
      </c>
      <c r="G1813" s="47">
        <v>11.0</v>
      </c>
      <c r="H1813" s="47">
        <v>32.2322</v>
      </c>
    </row>
    <row r="1814">
      <c r="A1814" s="45" t="s">
        <v>2473</v>
      </c>
      <c r="B1814" s="46">
        <v>41839.0</v>
      </c>
      <c r="C1814" s="45" t="s">
        <v>87</v>
      </c>
      <c r="D1814" s="45" t="s">
        <v>436</v>
      </c>
      <c r="E1814" s="45" t="s">
        <v>85</v>
      </c>
      <c r="F1814" s="47">
        <v>359.98</v>
      </c>
      <c r="G1814" s="47">
        <v>2.0</v>
      </c>
      <c r="H1814" s="47">
        <v>93.5948</v>
      </c>
    </row>
    <row r="1815">
      <c r="A1815" s="45" t="s">
        <v>2474</v>
      </c>
      <c r="B1815" s="46">
        <v>41834.0</v>
      </c>
      <c r="C1815" s="45" t="s">
        <v>83</v>
      </c>
      <c r="D1815" s="45" t="s">
        <v>95</v>
      </c>
      <c r="E1815" s="45" t="s">
        <v>89</v>
      </c>
      <c r="F1815" s="47">
        <v>55.92</v>
      </c>
      <c r="G1815" s="47">
        <v>5.0</v>
      </c>
      <c r="H1815" s="47">
        <v>6.291</v>
      </c>
    </row>
    <row r="1816">
      <c r="A1816" s="45" t="s">
        <v>2475</v>
      </c>
      <c r="B1816" s="48">
        <v>41992.0</v>
      </c>
      <c r="C1816" s="45" t="s">
        <v>83</v>
      </c>
      <c r="D1816" s="45" t="s">
        <v>91</v>
      </c>
      <c r="E1816" s="45" t="s">
        <v>92</v>
      </c>
      <c r="F1816" s="47">
        <v>4.812</v>
      </c>
      <c r="G1816" s="47">
        <v>2.0</v>
      </c>
      <c r="H1816" s="47">
        <v>-3.6892</v>
      </c>
    </row>
    <row r="1817">
      <c r="A1817" s="45" t="s">
        <v>2476</v>
      </c>
      <c r="B1817" s="46">
        <v>41894.0</v>
      </c>
      <c r="C1817" s="45" t="s">
        <v>83</v>
      </c>
      <c r="D1817" s="45" t="s">
        <v>98</v>
      </c>
      <c r="E1817" s="45" t="s">
        <v>99</v>
      </c>
      <c r="F1817" s="47">
        <v>5.18</v>
      </c>
      <c r="G1817" s="47">
        <v>5.0</v>
      </c>
      <c r="H1817" s="47">
        <v>-8.029</v>
      </c>
    </row>
    <row r="1818">
      <c r="A1818" s="45" t="s">
        <v>2477</v>
      </c>
      <c r="B1818" s="48">
        <v>41926.0</v>
      </c>
      <c r="C1818" s="45" t="s">
        <v>83</v>
      </c>
      <c r="D1818" s="45" t="s">
        <v>114</v>
      </c>
      <c r="E1818" s="45" t="s">
        <v>99</v>
      </c>
      <c r="F1818" s="47">
        <v>322.192</v>
      </c>
      <c r="G1818" s="47">
        <v>13.0</v>
      </c>
      <c r="H1818" s="47">
        <v>100.685</v>
      </c>
    </row>
    <row r="1819">
      <c r="A1819" s="45" t="s">
        <v>2478</v>
      </c>
      <c r="B1819" s="46">
        <v>41908.0</v>
      </c>
      <c r="C1819" s="45" t="s">
        <v>83</v>
      </c>
      <c r="D1819" s="45" t="s">
        <v>88</v>
      </c>
      <c r="E1819" s="45" t="s">
        <v>89</v>
      </c>
      <c r="F1819" s="47">
        <v>145.568</v>
      </c>
      <c r="G1819" s="47">
        <v>2.0</v>
      </c>
      <c r="H1819" s="47">
        <v>0.0</v>
      </c>
    </row>
    <row r="1820">
      <c r="A1820" s="45" t="s">
        <v>2479</v>
      </c>
      <c r="B1820" s="48">
        <v>41999.0</v>
      </c>
      <c r="C1820" s="45" t="s">
        <v>90</v>
      </c>
      <c r="D1820" s="45" t="s">
        <v>98</v>
      </c>
      <c r="E1820" s="45" t="s">
        <v>99</v>
      </c>
      <c r="F1820" s="47">
        <v>600.558</v>
      </c>
      <c r="G1820" s="47">
        <v>3.0</v>
      </c>
      <c r="H1820" s="47">
        <v>-8.5794</v>
      </c>
    </row>
    <row r="1821">
      <c r="A1821" s="45" t="s">
        <v>2480</v>
      </c>
      <c r="B1821" s="46">
        <v>41908.0</v>
      </c>
      <c r="C1821" s="45" t="s">
        <v>87</v>
      </c>
      <c r="D1821" s="45" t="s">
        <v>98</v>
      </c>
      <c r="E1821" s="45" t="s">
        <v>99</v>
      </c>
      <c r="F1821" s="47">
        <v>0.876</v>
      </c>
      <c r="G1821" s="47">
        <v>1.0</v>
      </c>
      <c r="H1821" s="47">
        <v>-1.4016</v>
      </c>
    </row>
    <row r="1822">
      <c r="A1822" s="45" t="s">
        <v>2481</v>
      </c>
      <c r="B1822" s="48">
        <v>41924.0</v>
      </c>
      <c r="C1822" s="45" t="s">
        <v>87</v>
      </c>
      <c r="D1822" s="45" t="s">
        <v>114</v>
      </c>
      <c r="E1822" s="45" t="s">
        <v>99</v>
      </c>
      <c r="F1822" s="47">
        <v>22.24</v>
      </c>
      <c r="G1822" s="47">
        <v>2.0</v>
      </c>
      <c r="H1822" s="47">
        <v>2.502</v>
      </c>
    </row>
    <row r="1823">
      <c r="A1823" s="45" t="s">
        <v>2482</v>
      </c>
      <c r="B1823" s="46">
        <v>41765.0</v>
      </c>
      <c r="C1823" s="45" t="s">
        <v>90</v>
      </c>
      <c r="D1823" s="45" t="s">
        <v>88</v>
      </c>
      <c r="E1823" s="45" t="s">
        <v>89</v>
      </c>
      <c r="F1823" s="47">
        <v>5.78</v>
      </c>
      <c r="G1823" s="47">
        <v>2.0</v>
      </c>
      <c r="H1823" s="47">
        <v>2.7166</v>
      </c>
    </row>
    <row r="1824">
      <c r="A1824" s="45" t="s">
        <v>2483</v>
      </c>
      <c r="B1824" s="46">
        <v>41665.0</v>
      </c>
      <c r="C1824" s="45" t="s">
        <v>90</v>
      </c>
      <c r="D1824" s="45" t="s">
        <v>101</v>
      </c>
      <c r="E1824" s="45" t="s">
        <v>92</v>
      </c>
      <c r="F1824" s="47">
        <v>62.82</v>
      </c>
      <c r="G1824" s="47">
        <v>3.0</v>
      </c>
      <c r="H1824" s="47">
        <v>30.7818</v>
      </c>
    </row>
    <row r="1825">
      <c r="A1825" s="45" t="s">
        <v>2484</v>
      </c>
      <c r="B1825" s="46">
        <v>41719.0</v>
      </c>
      <c r="C1825" s="45" t="s">
        <v>83</v>
      </c>
      <c r="D1825" s="45" t="s">
        <v>221</v>
      </c>
      <c r="E1825" s="45" t="s">
        <v>92</v>
      </c>
      <c r="F1825" s="47">
        <v>59.2</v>
      </c>
      <c r="G1825" s="47">
        <v>5.0</v>
      </c>
      <c r="H1825" s="47">
        <v>22.2</v>
      </c>
    </row>
    <row r="1826">
      <c r="A1826" s="45" t="s">
        <v>2485</v>
      </c>
      <c r="B1826" s="46">
        <v>41915.0</v>
      </c>
      <c r="C1826" s="45" t="s">
        <v>90</v>
      </c>
      <c r="D1826" s="45" t="s">
        <v>140</v>
      </c>
      <c r="E1826" s="45" t="s">
        <v>92</v>
      </c>
      <c r="F1826" s="47">
        <v>61.568</v>
      </c>
      <c r="G1826" s="47">
        <v>2.0</v>
      </c>
      <c r="H1826" s="47">
        <v>4.6176</v>
      </c>
    </row>
    <row r="1827">
      <c r="A1827" s="45" t="s">
        <v>2486</v>
      </c>
      <c r="B1827" s="46">
        <v>41846.0</v>
      </c>
      <c r="C1827" s="45" t="s">
        <v>83</v>
      </c>
      <c r="D1827" s="45" t="s">
        <v>114</v>
      </c>
      <c r="E1827" s="45" t="s">
        <v>99</v>
      </c>
      <c r="F1827" s="47">
        <v>123.552</v>
      </c>
      <c r="G1827" s="47">
        <v>3.0</v>
      </c>
      <c r="H1827" s="47">
        <v>-29.3436</v>
      </c>
    </row>
    <row r="1828">
      <c r="A1828" s="45" t="s">
        <v>2487</v>
      </c>
      <c r="B1828" s="46">
        <v>41895.0</v>
      </c>
      <c r="C1828" s="45" t="s">
        <v>87</v>
      </c>
      <c r="D1828" s="45" t="s">
        <v>140</v>
      </c>
      <c r="E1828" s="45" t="s">
        <v>92</v>
      </c>
      <c r="F1828" s="47">
        <v>18.648</v>
      </c>
      <c r="G1828" s="47">
        <v>7.0</v>
      </c>
      <c r="H1828" s="47">
        <v>-12.432</v>
      </c>
    </row>
    <row r="1829">
      <c r="A1829" s="45" t="s">
        <v>2488</v>
      </c>
      <c r="B1829" s="46">
        <v>41870.0</v>
      </c>
      <c r="C1829" s="45" t="s">
        <v>83</v>
      </c>
      <c r="D1829" s="45" t="s">
        <v>273</v>
      </c>
      <c r="E1829" s="45" t="s">
        <v>92</v>
      </c>
      <c r="F1829" s="47">
        <v>638.82</v>
      </c>
      <c r="G1829" s="47">
        <v>9.0</v>
      </c>
      <c r="H1829" s="47">
        <v>172.4814</v>
      </c>
    </row>
    <row r="1830">
      <c r="A1830" s="45" t="s">
        <v>2489</v>
      </c>
      <c r="B1830" s="46">
        <v>41730.0</v>
      </c>
      <c r="C1830" s="45" t="s">
        <v>83</v>
      </c>
      <c r="D1830" s="45" t="s">
        <v>88</v>
      </c>
      <c r="E1830" s="45" t="s">
        <v>89</v>
      </c>
      <c r="F1830" s="47">
        <v>29.6</v>
      </c>
      <c r="G1830" s="47">
        <v>2.0</v>
      </c>
      <c r="H1830" s="47">
        <v>14.8</v>
      </c>
    </row>
    <row r="1831">
      <c r="A1831" s="45" t="s">
        <v>2490</v>
      </c>
      <c r="B1831" s="46">
        <v>41791.0</v>
      </c>
      <c r="C1831" s="45" t="s">
        <v>87</v>
      </c>
      <c r="D1831" s="45" t="s">
        <v>103</v>
      </c>
      <c r="E1831" s="45" t="s">
        <v>99</v>
      </c>
      <c r="F1831" s="47">
        <v>138.56</v>
      </c>
      <c r="G1831" s="47">
        <v>4.0</v>
      </c>
      <c r="H1831" s="47">
        <v>66.5088</v>
      </c>
    </row>
    <row r="1832">
      <c r="A1832" s="45" t="s">
        <v>2491</v>
      </c>
      <c r="B1832" s="46">
        <v>41734.0</v>
      </c>
      <c r="C1832" s="45" t="s">
        <v>87</v>
      </c>
      <c r="D1832" s="45" t="s">
        <v>133</v>
      </c>
      <c r="E1832" s="45" t="s">
        <v>92</v>
      </c>
      <c r="F1832" s="47">
        <v>115.36</v>
      </c>
      <c r="G1832" s="47">
        <v>7.0</v>
      </c>
      <c r="H1832" s="47">
        <v>56.5264</v>
      </c>
    </row>
    <row r="1833">
      <c r="A1833" s="45" t="s">
        <v>2492</v>
      </c>
      <c r="B1833" s="48">
        <v>41966.0</v>
      </c>
      <c r="C1833" s="45" t="s">
        <v>83</v>
      </c>
      <c r="D1833" s="45" t="s">
        <v>88</v>
      </c>
      <c r="E1833" s="45" t="s">
        <v>89</v>
      </c>
      <c r="F1833" s="47">
        <v>603.92</v>
      </c>
      <c r="G1833" s="47">
        <v>5.0</v>
      </c>
      <c r="H1833" s="47">
        <v>-67.941</v>
      </c>
    </row>
    <row r="1834">
      <c r="A1834" s="45" t="s">
        <v>2493</v>
      </c>
      <c r="B1834" s="46">
        <v>41754.0</v>
      </c>
      <c r="C1834" s="45" t="s">
        <v>90</v>
      </c>
      <c r="D1834" s="45" t="s">
        <v>98</v>
      </c>
      <c r="E1834" s="45" t="s">
        <v>99</v>
      </c>
      <c r="F1834" s="47">
        <v>10.368</v>
      </c>
      <c r="G1834" s="47">
        <v>2.0</v>
      </c>
      <c r="H1834" s="47">
        <v>3.6288</v>
      </c>
    </row>
    <row r="1835">
      <c r="A1835" s="45" t="s">
        <v>2494</v>
      </c>
      <c r="B1835" s="46">
        <v>41731.0</v>
      </c>
      <c r="C1835" s="45" t="s">
        <v>83</v>
      </c>
      <c r="D1835" s="45" t="s">
        <v>98</v>
      </c>
      <c r="E1835" s="45" t="s">
        <v>99</v>
      </c>
      <c r="F1835" s="47">
        <v>26.72</v>
      </c>
      <c r="G1835" s="47">
        <v>5.0</v>
      </c>
      <c r="H1835" s="47">
        <v>9.352</v>
      </c>
    </row>
    <row r="1836">
      <c r="A1836" s="45" t="s">
        <v>2495</v>
      </c>
      <c r="B1836" s="46">
        <v>41720.0</v>
      </c>
      <c r="C1836" s="45" t="s">
        <v>83</v>
      </c>
      <c r="D1836" s="45" t="s">
        <v>140</v>
      </c>
      <c r="E1836" s="45" t="s">
        <v>92</v>
      </c>
      <c r="F1836" s="47">
        <v>7.644</v>
      </c>
      <c r="G1836" s="47">
        <v>4.0</v>
      </c>
      <c r="H1836" s="47">
        <v>-5.8604</v>
      </c>
    </row>
    <row r="1837">
      <c r="A1837" s="45" t="s">
        <v>2496</v>
      </c>
      <c r="B1837" s="46">
        <v>41741.0</v>
      </c>
      <c r="C1837" s="45" t="s">
        <v>83</v>
      </c>
      <c r="D1837" s="45" t="s">
        <v>146</v>
      </c>
      <c r="E1837" s="45" t="s">
        <v>99</v>
      </c>
      <c r="F1837" s="47">
        <v>32.4</v>
      </c>
      <c r="G1837" s="47">
        <v>5.0</v>
      </c>
      <c r="H1837" s="47">
        <v>15.552</v>
      </c>
    </row>
    <row r="1838">
      <c r="A1838" s="45" t="s">
        <v>2497</v>
      </c>
      <c r="B1838" s="48">
        <v>41937.0</v>
      </c>
      <c r="C1838" s="45" t="s">
        <v>87</v>
      </c>
      <c r="D1838" s="45" t="s">
        <v>88</v>
      </c>
      <c r="E1838" s="45" t="s">
        <v>89</v>
      </c>
      <c r="F1838" s="47">
        <v>49.408</v>
      </c>
      <c r="G1838" s="47">
        <v>4.0</v>
      </c>
      <c r="H1838" s="47">
        <v>18.528</v>
      </c>
    </row>
    <row r="1839">
      <c r="A1839" s="45" t="s">
        <v>2498</v>
      </c>
      <c r="B1839" s="46">
        <v>41899.0</v>
      </c>
      <c r="C1839" s="45" t="s">
        <v>90</v>
      </c>
      <c r="D1839" s="45" t="s">
        <v>121</v>
      </c>
      <c r="E1839" s="45" t="s">
        <v>85</v>
      </c>
      <c r="F1839" s="47">
        <v>5.892</v>
      </c>
      <c r="G1839" s="47">
        <v>4.0</v>
      </c>
      <c r="H1839" s="47">
        <v>-4.1244</v>
      </c>
    </row>
    <row r="1840">
      <c r="A1840" s="45" t="s">
        <v>2499</v>
      </c>
      <c r="B1840" s="48">
        <v>42000.0</v>
      </c>
      <c r="C1840" s="45" t="s">
        <v>83</v>
      </c>
      <c r="D1840" s="45" t="s">
        <v>155</v>
      </c>
      <c r="E1840" s="45" t="s">
        <v>85</v>
      </c>
      <c r="F1840" s="47">
        <v>182.352</v>
      </c>
      <c r="G1840" s="47">
        <v>3.0</v>
      </c>
      <c r="H1840" s="47">
        <v>-18.2352</v>
      </c>
    </row>
    <row r="1841">
      <c r="A1841" s="45" t="s">
        <v>2500</v>
      </c>
      <c r="B1841" s="48">
        <v>41955.0</v>
      </c>
      <c r="C1841" s="45" t="s">
        <v>87</v>
      </c>
      <c r="D1841" s="45" t="s">
        <v>98</v>
      </c>
      <c r="E1841" s="45" t="s">
        <v>99</v>
      </c>
      <c r="F1841" s="47">
        <v>2.672</v>
      </c>
      <c r="G1841" s="47">
        <v>1.0</v>
      </c>
      <c r="H1841" s="47">
        <v>0.334</v>
      </c>
    </row>
    <row r="1842">
      <c r="A1842" s="45" t="s">
        <v>2501</v>
      </c>
      <c r="B1842" s="48">
        <v>41961.0</v>
      </c>
      <c r="C1842" s="45" t="s">
        <v>83</v>
      </c>
      <c r="D1842" s="45" t="s">
        <v>121</v>
      </c>
      <c r="E1842" s="45" t="s">
        <v>85</v>
      </c>
      <c r="F1842" s="47">
        <v>50.997</v>
      </c>
      <c r="G1842" s="47">
        <v>1.0</v>
      </c>
      <c r="H1842" s="47">
        <v>-40.7976</v>
      </c>
    </row>
    <row r="1843">
      <c r="A1843" s="45" t="s">
        <v>2502</v>
      </c>
      <c r="B1843" s="46">
        <v>41825.0</v>
      </c>
      <c r="C1843" s="45" t="s">
        <v>83</v>
      </c>
      <c r="D1843" s="45" t="s">
        <v>98</v>
      </c>
      <c r="E1843" s="45" t="s">
        <v>99</v>
      </c>
      <c r="F1843" s="47">
        <v>220.776</v>
      </c>
      <c r="G1843" s="47">
        <v>3.0</v>
      </c>
      <c r="H1843" s="47">
        <v>-44.1552</v>
      </c>
    </row>
    <row r="1844">
      <c r="A1844" s="45" t="s">
        <v>2503</v>
      </c>
      <c r="B1844" s="46">
        <v>41811.0</v>
      </c>
      <c r="C1844" s="45" t="s">
        <v>83</v>
      </c>
      <c r="D1844" s="45" t="s">
        <v>271</v>
      </c>
      <c r="E1844" s="45" t="s">
        <v>89</v>
      </c>
      <c r="F1844" s="47">
        <v>11.088</v>
      </c>
      <c r="G1844" s="47">
        <v>7.0</v>
      </c>
      <c r="H1844" s="47">
        <v>-8.1312</v>
      </c>
    </row>
    <row r="1845">
      <c r="A1845" s="45" t="s">
        <v>2504</v>
      </c>
      <c r="B1845" s="46">
        <v>41796.0</v>
      </c>
      <c r="C1845" s="45" t="s">
        <v>83</v>
      </c>
      <c r="D1845" s="45" t="s">
        <v>114</v>
      </c>
      <c r="E1845" s="45" t="s">
        <v>99</v>
      </c>
      <c r="F1845" s="47">
        <v>24.588</v>
      </c>
      <c r="G1845" s="47">
        <v>3.0</v>
      </c>
      <c r="H1845" s="47">
        <v>-38.1114</v>
      </c>
    </row>
    <row r="1846">
      <c r="A1846" s="45" t="s">
        <v>2505</v>
      </c>
      <c r="B1846" s="46">
        <v>41974.0</v>
      </c>
      <c r="C1846" s="45" t="s">
        <v>87</v>
      </c>
      <c r="D1846" s="45" t="s">
        <v>98</v>
      </c>
      <c r="E1846" s="45" t="s">
        <v>99</v>
      </c>
      <c r="F1846" s="47">
        <v>674.058</v>
      </c>
      <c r="G1846" s="47">
        <v>3.0</v>
      </c>
      <c r="H1846" s="47">
        <v>-19.2588</v>
      </c>
    </row>
    <row r="1847">
      <c r="A1847" s="45" t="s">
        <v>2506</v>
      </c>
      <c r="B1847" s="46">
        <v>41775.0</v>
      </c>
      <c r="C1847" s="45" t="s">
        <v>83</v>
      </c>
      <c r="D1847" s="45" t="s">
        <v>88</v>
      </c>
      <c r="E1847" s="45" t="s">
        <v>89</v>
      </c>
      <c r="F1847" s="47">
        <v>56.4</v>
      </c>
      <c r="G1847" s="47">
        <v>3.0</v>
      </c>
      <c r="H1847" s="47">
        <v>3.384</v>
      </c>
    </row>
    <row r="1848">
      <c r="A1848" s="45" t="s">
        <v>2507</v>
      </c>
      <c r="B1848" s="46">
        <v>41737.0</v>
      </c>
      <c r="C1848" s="45" t="s">
        <v>90</v>
      </c>
      <c r="D1848" s="45" t="s">
        <v>95</v>
      </c>
      <c r="E1848" s="45" t="s">
        <v>89</v>
      </c>
      <c r="F1848" s="47">
        <v>49.792</v>
      </c>
      <c r="G1848" s="47">
        <v>8.0</v>
      </c>
      <c r="H1848" s="47">
        <v>-11.8256</v>
      </c>
    </row>
    <row r="1849">
      <c r="A1849" s="45" t="s">
        <v>2508</v>
      </c>
      <c r="B1849" s="46">
        <v>41866.0</v>
      </c>
      <c r="C1849" s="45" t="s">
        <v>83</v>
      </c>
      <c r="D1849" s="45" t="s">
        <v>88</v>
      </c>
      <c r="E1849" s="45" t="s">
        <v>89</v>
      </c>
      <c r="F1849" s="47">
        <v>152.91</v>
      </c>
      <c r="G1849" s="47">
        <v>3.0</v>
      </c>
      <c r="H1849" s="47">
        <v>42.8148</v>
      </c>
    </row>
    <row r="1850">
      <c r="A1850" s="45" t="s">
        <v>2509</v>
      </c>
      <c r="B1850" s="46">
        <v>41870.0</v>
      </c>
      <c r="C1850" s="45" t="s">
        <v>83</v>
      </c>
      <c r="D1850" s="45" t="s">
        <v>155</v>
      </c>
      <c r="E1850" s="45" t="s">
        <v>85</v>
      </c>
      <c r="F1850" s="47">
        <v>76.776</v>
      </c>
      <c r="G1850" s="47">
        <v>4.0</v>
      </c>
      <c r="H1850" s="47">
        <v>-58.8616</v>
      </c>
    </row>
    <row r="1851">
      <c r="A1851" s="45" t="s">
        <v>2510</v>
      </c>
      <c r="B1851" s="46">
        <v>41842.0</v>
      </c>
      <c r="C1851" s="45" t="s">
        <v>83</v>
      </c>
      <c r="D1851" s="45" t="s">
        <v>98</v>
      </c>
      <c r="E1851" s="45" t="s">
        <v>99</v>
      </c>
      <c r="F1851" s="47">
        <v>26.632</v>
      </c>
      <c r="G1851" s="47">
        <v>1.0</v>
      </c>
      <c r="H1851" s="47">
        <v>1.3316</v>
      </c>
    </row>
    <row r="1852">
      <c r="A1852" s="45" t="s">
        <v>2511</v>
      </c>
      <c r="B1852" s="46">
        <v>41715.0</v>
      </c>
      <c r="C1852" s="45" t="s">
        <v>87</v>
      </c>
      <c r="D1852" s="45" t="s">
        <v>172</v>
      </c>
      <c r="E1852" s="45" t="s">
        <v>92</v>
      </c>
      <c r="F1852" s="47">
        <v>11.43</v>
      </c>
      <c r="G1852" s="47">
        <v>3.0</v>
      </c>
      <c r="H1852" s="47">
        <v>5.3721</v>
      </c>
    </row>
    <row r="1853">
      <c r="A1853" s="45" t="s">
        <v>2512</v>
      </c>
      <c r="B1853" s="46">
        <v>41688.0</v>
      </c>
      <c r="C1853" s="45" t="s">
        <v>83</v>
      </c>
      <c r="D1853" s="45" t="s">
        <v>98</v>
      </c>
      <c r="E1853" s="45" t="s">
        <v>99</v>
      </c>
      <c r="F1853" s="47">
        <v>25.16</v>
      </c>
      <c r="G1853" s="47">
        <v>5.0</v>
      </c>
      <c r="H1853" s="47">
        <v>-11.322</v>
      </c>
    </row>
    <row r="1854">
      <c r="A1854" s="45" t="s">
        <v>2513</v>
      </c>
      <c r="B1854" s="46">
        <v>41791.0</v>
      </c>
      <c r="C1854" s="45" t="s">
        <v>83</v>
      </c>
      <c r="D1854" s="45" t="s">
        <v>273</v>
      </c>
      <c r="E1854" s="45" t="s">
        <v>92</v>
      </c>
      <c r="F1854" s="47">
        <v>22.2</v>
      </c>
      <c r="G1854" s="47">
        <v>6.0</v>
      </c>
      <c r="H1854" s="47">
        <v>9.102</v>
      </c>
    </row>
    <row r="1855">
      <c r="A1855" s="45" t="s">
        <v>2514</v>
      </c>
      <c r="B1855" s="46">
        <v>41833.0</v>
      </c>
      <c r="C1855" s="45" t="s">
        <v>87</v>
      </c>
      <c r="D1855" s="45" t="s">
        <v>88</v>
      </c>
      <c r="E1855" s="45" t="s">
        <v>89</v>
      </c>
      <c r="F1855" s="47">
        <v>351.216</v>
      </c>
      <c r="G1855" s="47">
        <v>3.0</v>
      </c>
      <c r="H1855" s="47">
        <v>4.3902</v>
      </c>
    </row>
    <row r="1856">
      <c r="A1856" s="45" t="s">
        <v>2515</v>
      </c>
      <c r="B1856" s="46">
        <v>41903.0</v>
      </c>
      <c r="C1856" s="45" t="s">
        <v>90</v>
      </c>
      <c r="D1856" s="45" t="s">
        <v>98</v>
      </c>
      <c r="E1856" s="45" t="s">
        <v>99</v>
      </c>
      <c r="F1856" s="47">
        <v>8.544</v>
      </c>
      <c r="G1856" s="47">
        <v>2.0</v>
      </c>
      <c r="H1856" s="47">
        <v>-7.476</v>
      </c>
    </row>
    <row r="1857">
      <c r="A1857" s="45" t="s">
        <v>2516</v>
      </c>
      <c r="B1857" s="46">
        <v>41873.0</v>
      </c>
      <c r="C1857" s="45" t="s">
        <v>83</v>
      </c>
      <c r="D1857" s="45" t="s">
        <v>266</v>
      </c>
      <c r="E1857" s="45" t="s">
        <v>99</v>
      </c>
      <c r="F1857" s="47">
        <v>11.56</v>
      </c>
      <c r="G1857" s="47">
        <v>2.0</v>
      </c>
      <c r="H1857" s="47">
        <v>5.6644</v>
      </c>
    </row>
    <row r="1858">
      <c r="A1858" s="45" t="s">
        <v>2517</v>
      </c>
      <c r="B1858" s="48">
        <v>41943.0</v>
      </c>
      <c r="C1858" s="45" t="s">
        <v>83</v>
      </c>
      <c r="D1858" s="45" t="s">
        <v>95</v>
      </c>
      <c r="E1858" s="45" t="s">
        <v>89</v>
      </c>
      <c r="F1858" s="47">
        <v>742.336</v>
      </c>
      <c r="G1858" s="47">
        <v>8.0</v>
      </c>
      <c r="H1858" s="47">
        <v>83.5128</v>
      </c>
    </row>
    <row r="1859">
      <c r="A1859" s="45" t="s">
        <v>2518</v>
      </c>
      <c r="B1859" s="46">
        <v>41912.0</v>
      </c>
      <c r="C1859" s="45" t="s">
        <v>83</v>
      </c>
      <c r="D1859" s="45" t="s">
        <v>91</v>
      </c>
      <c r="E1859" s="45" t="s">
        <v>92</v>
      </c>
      <c r="F1859" s="47">
        <v>15.552</v>
      </c>
      <c r="G1859" s="47">
        <v>3.0</v>
      </c>
      <c r="H1859" s="47">
        <v>5.4432</v>
      </c>
    </row>
    <row r="1860">
      <c r="A1860" s="45" t="s">
        <v>2519</v>
      </c>
      <c r="B1860" s="48">
        <v>41997.0</v>
      </c>
      <c r="C1860" s="45" t="s">
        <v>87</v>
      </c>
      <c r="D1860" s="45" t="s">
        <v>88</v>
      </c>
      <c r="E1860" s="45" t="s">
        <v>89</v>
      </c>
      <c r="F1860" s="47">
        <v>142.86</v>
      </c>
      <c r="G1860" s="47">
        <v>1.0</v>
      </c>
      <c r="H1860" s="47">
        <v>41.4294</v>
      </c>
    </row>
    <row r="1861">
      <c r="A1861" s="45" t="s">
        <v>2520</v>
      </c>
      <c r="B1861" s="48">
        <v>41964.0</v>
      </c>
      <c r="C1861" s="45" t="s">
        <v>87</v>
      </c>
      <c r="D1861" s="45" t="s">
        <v>98</v>
      </c>
      <c r="E1861" s="45" t="s">
        <v>99</v>
      </c>
      <c r="F1861" s="47">
        <v>1.632</v>
      </c>
      <c r="G1861" s="47">
        <v>1.0</v>
      </c>
      <c r="H1861" s="47">
        <v>0.5508</v>
      </c>
    </row>
    <row r="1862">
      <c r="A1862" s="45" t="s">
        <v>2521</v>
      </c>
      <c r="B1862" s="46">
        <v>41677.0</v>
      </c>
      <c r="C1862" s="45" t="s">
        <v>87</v>
      </c>
      <c r="D1862" s="45" t="s">
        <v>84</v>
      </c>
      <c r="E1862" s="45" t="s">
        <v>85</v>
      </c>
      <c r="F1862" s="47">
        <v>64.96</v>
      </c>
      <c r="G1862" s="47">
        <v>4.0</v>
      </c>
      <c r="H1862" s="47">
        <v>9.744</v>
      </c>
    </row>
    <row r="1863">
      <c r="A1863" s="45" t="s">
        <v>2522</v>
      </c>
      <c r="B1863" s="48">
        <v>42003.0</v>
      </c>
      <c r="C1863" s="45" t="s">
        <v>87</v>
      </c>
      <c r="D1863" s="45" t="s">
        <v>95</v>
      </c>
      <c r="E1863" s="45" t="s">
        <v>89</v>
      </c>
      <c r="F1863" s="47">
        <v>551.985</v>
      </c>
      <c r="G1863" s="47">
        <v>5.0</v>
      </c>
      <c r="H1863" s="47">
        <v>-459.9875</v>
      </c>
    </row>
    <row r="1864">
      <c r="A1864" s="45" t="s">
        <v>2523</v>
      </c>
      <c r="B1864" s="46">
        <v>42184.0</v>
      </c>
      <c r="C1864" s="45" t="s">
        <v>2524</v>
      </c>
      <c r="D1864" s="45" t="s">
        <v>90</v>
      </c>
      <c r="E1864" s="45" t="s">
        <v>99</v>
      </c>
      <c r="F1864" s="47">
        <v>269.98</v>
      </c>
      <c r="G1864" s="47">
        <v>2.0</v>
      </c>
      <c r="H1864" s="47">
        <v>72.8946</v>
      </c>
    </row>
    <row r="1865">
      <c r="A1865" s="45" t="s">
        <v>2525</v>
      </c>
      <c r="B1865" s="46">
        <v>42244.0</v>
      </c>
      <c r="C1865" s="45" t="s">
        <v>1759</v>
      </c>
      <c r="D1865" s="45" t="s">
        <v>87</v>
      </c>
      <c r="E1865" s="45" t="s">
        <v>99</v>
      </c>
      <c r="F1865" s="47">
        <v>2799.96</v>
      </c>
      <c r="G1865" s="47">
        <v>5.0</v>
      </c>
      <c r="H1865" s="47">
        <v>874.9875</v>
      </c>
    </row>
    <row r="1866">
      <c r="A1866" s="45" t="s">
        <v>2526</v>
      </c>
      <c r="B1866" s="46">
        <v>42274.0</v>
      </c>
      <c r="C1866" s="45" t="s">
        <v>2236</v>
      </c>
      <c r="D1866" s="45" t="s">
        <v>83</v>
      </c>
      <c r="E1866" s="45" t="s">
        <v>99</v>
      </c>
      <c r="F1866" s="47">
        <v>15.08</v>
      </c>
      <c r="G1866" s="47">
        <v>2.0</v>
      </c>
      <c r="H1866" s="47">
        <v>-22.62</v>
      </c>
    </row>
    <row r="1867">
      <c r="A1867" s="45" t="s">
        <v>2527</v>
      </c>
      <c r="B1867" s="46">
        <v>42021.0</v>
      </c>
      <c r="C1867" s="45" t="s">
        <v>2528</v>
      </c>
      <c r="D1867" s="45" t="s">
        <v>90</v>
      </c>
      <c r="E1867" s="45" t="s">
        <v>99</v>
      </c>
      <c r="F1867" s="47">
        <v>254.744</v>
      </c>
      <c r="G1867" s="47">
        <v>7.0</v>
      </c>
      <c r="H1867" s="47">
        <v>-312.0614</v>
      </c>
    </row>
    <row r="1868">
      <c r="A1868" s="45" t="s">
        <v>2529</v>
      </c>
      <c r="B1868" s="46">
        <v>42329.0</v>
      </c>
      <c r="C1868" s="45" t="s">
        <v>1822</v>
      </c>
      <c r="D1868" s="45" t="s">
        <v>83</v>
      </c>
      <c r="E1868" s="45" t="s">
        <v>85</v>
      </c>
      <c r="F1868" s="47">
        <v>396.802</v>
      </c>
      <c r="G1868" s="47">
        <v>7.0</v>
      </c>
      <c r="H1868" s="47">
        <v>-11.3372</v>
      </c>
    </row>
    <row r="1869">
      <c r="A1869" s="45" t="s">
        <v>2530</v>
      </c>
      <c r="B1869" s="46">
        <v>42362.0</v>
      </c>
      <c r="C1869" s="45" t="s">
        <v>2531</v>
      </c>
      <c r="D1869" s="45" t="s">
        <v>83</v>
      </c>
      <c r="E1869" s="45" t="s">
        <v>89</v>
      </c>
      <c r="F1869" s="47">
        <v>590.058</v>
      </c>
      <c r="G1869" s="47">
        <v>7.0</v>
      </c>
      <c r="H1869" s="47">
        <v>-786.744</v>
      </c>
    </row>
    <row r="1870">
      <c r="A1870" s="45" t="s">
        <v>2532</v>
      </c>
      <c r="B1870" s="46">
        <v>42092.0</v>
      </c>
      <c r="C1870" s="45" t="s">
        <v>1399</v>
      </c>
      <c r="D1870" s="45" t="s">
        <v>83</v>
      </c>
      <c r="E1870" s="45" t="s">
        <v>89</v>
      </c>
      <c r="F1870" s="47">
        <v>212.64</v>
      </c>
      <c r="G1870" s="47">
        <v>6.0</v>
      </c>
      <c r="H1870" s="47">
        <v>99.9408</v>
      </c>
    </row>
    <row r="1871">
      <c r="A1871" s="45" t="s">
        <v>2533</v>
      </c>
      <c r="B1871" s="46">
        <v>42250.0</v>
      </c>
      <c r="C1871" s="45" t="s">
        <v>1436</v>
      </c>
      <c r="D1871" s="45" t="s">
        <v>87</v>
      </c>
      <c r="E1871" s="45" t="s">
        <v>85</v>
      </c>
      <c r="F1871" s="47">
        <v>120.33</v>
      </c>
      <c r="G1871" s="47">
        <v>1.0</v>
      </c>
      <c r="H1871" s="47">
        <v>31.2858</v>
      </c>
    </row>
    <row r="1872">
      <c r="A1872" s="45" t="s">
        <v>2534</v>
      </c>
      <c r="B1872" s="46">
        <v>42299.0</v>
      </c>
      <c r="C1872" s="45" t="s">
        <v>2109</v>
      </c>
      <c r="D1872" s="45" t="s">
        <v>83</v>
      </c>
      <c r="E1872" s="45" t="s">
        <v>99</v>
      </c>
      <c r="F1872" s="47">
        <v>5.176</v>
      </c>
      <c r="G1872" s="47">
        <v>4.0</v>
      </c>
      <c r="H1872" s="47">
        <v>-7.764</v>
      </c>
    </row>
    <row r="1873">
      <c r="A1873" s="45" t="s">
        <v>2535</v>
      </c>
      <c r="B1873" s="46">
        <v>42339.0</v>
      </c>
      <c r="C1873" s="45" t="s">
        <v>2236</v>
      </c>
      <c r="D1873" s="45" t="s">
        <v>83</v>
      </c>
      <c r="E1873" s="45" t="s">
        <v>99</v>
      </c>
      <c r="F1873" s="47">
        <v>6.688</v>
      </c>
      <c r="G1873" s="47">
        <v>4.0</v>
      </c>
      <c r="H1873" s="47">
        <v>-4.0128</v>
      </c>
    </row>
    <row r="1874">
      <c r="A1874" s="45" t="s">
        <v>2536</v>
      </c>
      <c r="B1874" s="46">
        <v>42170.0</v>
      </c>
      <c r="C1874" s="45" t="s">
        <v>2281</v>
      </c>
      <c r="D1874" s="45" t="s">
        <v>83</v>
      </c>
      <c r="E1874" s="45" t="s">
        <v>92</v>
      </c>
      <c r="F1874" s="47">
        <v>11.672</v>
      </c>
      <c r="G1874" s="47">
        <v>1.0</v>
      </c>
      <c r="H1874" s="47">
        <v>-0.7295</v>
      </c>
    </row>
    <row r="1875">
      <c r="A1875" s="45" t="s">
        <v>2537</v>
      </c>
      <c r="B1875" s="46">
        <v>42271.0</v>
      </c>
      <c r="C1875" s="45" t="s">
        <v>1737</v>
      </c>
      <c r="D1875" s="45" t="s">
        <v>83</v>
      </c>
      <c r="E1875" s="45" t="s">
        <v>89</v>
      </c>
      <c r="F1875" s="47">
        <v>14.576</v>
      </c>
      <c r="G1875" s="47">
        <v>2.0</v>
      </c>
      <c r="H1875" s="47">
        <v>2.3686</v>
      </c>
    </row>
    <row r="1876">
      <c r="A1876" s="45" t="s">
        <v>2538</v>
      </c>
      <c r="B1876" s="46">
        <v>42198.0</v>
      </c>
      <c r="C1876" s="45" t="s">
        <v>2088</v>
      </c>
      <c r="D1876" s="45" t="s">
        <v>90</v>
      </c>
      <c r="E1876" s="45" t="s">
        <v>99</v>
      </c>
      <c r="F1876" s="47">
        <v>41.568</v>
      </c>
      <c r="G1876" s="47">
        <v>6.0</v>
      </c>
      <c r="H1876" s="47">
        <v>-66.5088</v>
      </c>
    </row>
    <row r="1877">
      <c r="A1877" s="45" t="s">
        <v>2539</v>
      </c>
      <c r="B1877" s="46">
        <v>42086.0</v>
      </c>
      <c r="C1877" s="45" t="s">
        <v>2540</v>
      </c>
      <c r="D1877" s="45" t="s">
        <v>87</v>
      </c>
      <c r="E1877" s="45" t="s">
        <v>89</v>
      </c>
      <c r="F1877" s="47">
        <v>192.72</v>
      </c>
      <c r="G1877" s="47">
        <v>11.0</v>
      </c>
      <c r="H1877" s="47">
        <v>92.5056</v>
      </c>
    </row>
    <row r="1878">
      <c r="A1878" s="45" t="s">
        <v>2541</v>
      </c>
      <c r="B1878" s="46">
        <v>42288.0</v>
      </c>
      <c r="C1878" s="45" t="s">
        <v>2228</v>
      </c>
      <c r="D1878" s="45" t="s">
        <v>83</v>
      </c>
      <c r="E1878" s="45" t="s">
        <v>92</v>
      </c>
      <c r="F1878" s="47">
        <v>957.5775</v>
      </c>
      <c r="G1878" s="47">
        <v>5.0</v>
      </c>
      <c r="H1878" s="47">
        <v>-383.031</v>
      </c>
    </row>
    <row r="1879">
      <c r="A1879" s="45" t="s">
        <v>2542</v>
      </c>
      <c r="B1879" s="46">
        <v>42253.0</v>
      </c>
      <c r="C1879" s="45" t="s">
        <v>2543</v>
      </c>
      <c r="D1879" s="45" t="s">
        <v>87</v>
      </c>
      <c r="E1879" s="45" t="s">
        <v>85</v>
      </c>
      <c r="F1879" s="47">
        <v>8.39</v>
      </c>
      <c r="G1879" s="47">
        <v>1.0</v>
      </c>
      <c r="H1879" s="47">
        <v>2.0975</v>
      </c>
    </row>
    <row r="1880">
      <c r="A1880" s="45" t="s">
        <v>2544</v>
      </c>
      <c r="B1880" s="46">
        <v>42309.0</v>
      </c>
      <c r="C1880" s="45" t="s">
        <v>2033</v>
      </c>
      <c r="D1880" s="45" t="s">
        <v>83</v>
      </c>
      <c r="E1880" s="45" t="s">
        <v>89</v>
      </c>
      <c r="F1880" s="47">
        <v>7.88</v>
      </c>
      <c r="G1880" s="47">
        <v>1.0</v>
      </c>
      <c r="H1880" s="47">
        <v>1.773</v>
      </c>
    </row>
    <row r="1881">
      <c r="A1881" s="45" t="s">
        <v>2545</v>
      </c>
      <c r="B1881" s="46">
        <v>42357.0</v>
      </c>
      <c r="C1881" s="45" t="s">
        <v>1520</v>
      </c>
      <c r="D1881" s="45" t="s">
        <v>83</v>
      </c>
      <c r="E1881" s="45" t="s">
        <v>99</v>
      </c>
      <c r="F1881" s="47">
        <v>158.376</v>
      </c>
      <c r="G1881" s="47">
        <v>3.0</v>
      </c>
      <c r="H1881" s="47">
        <v>13.8579</v>
      </c>
    </row>
    <row r="1882">
      <c r="A1882" s="45" t="s">
        <v>2546</v>
      </c>
      <c r="B1882" s="46">
        <v>42147.0</v>
      </c>
      <c r="C1882" s="45" t="s">
        <v>1093</v>
      </c>
      <c r="D1882" s="45" t="s">
        <v>83</v>
      </c>
      <c r="E1882" s="45" t="s">
        <v>89</v>
      </c>
      <c r="F1882" s="47">
        <v>19.194</v>
      </c>
      <c r="G1882" s="47">
        <v>7.0</v>
      </c>
      <c r="H1882" s="47">
        <v>-12.796</v>
      </c>
    </row>
    <row r="1883">
      <c r="A1883" s="45" t="s">
        <v>2547</v>
      </c>
      <c r="B1883" s="46">
        <v>42322.0</v>
      </c>
      <c r="C1883" s="45" t="s">
        <v>1364</v>
      </c>
      <c r="D1883" s="45" t="s">
        <v>83</v>
      </c>
      <c r="E1883" s="45" t="s">
        <v>85</v>
      </c>
      <c r="F1883" s="47">
        <v>76.14</v>
      </c>
      <c r="G1883" s="47">
        <v>3.0</v>
      </c>
      <c r="H1883" s="47">
        <v>26.649</v>
      </c>
    </row>
    <row r="1884">
      <c r="A1884" s="45" t="s">
        <v>2548</v>
      </c>
      <c r="B1884" s="46">
        <v>42087.0</v>
      </c>
      <c r="C1884" s="45" t="s">
        <v>2305</v>
      </c>
      <c r="D1884" s="45" t="s">
        <v>87</v>
      </c>
      <c r="E1884" s="45" t="s">
        <v>92</v>
      </c>
      <c r="F1884" s="47">
        <v>6.992</v>
      </c>
      <c r="G1884" s="47">
        <v>2.0</v>
      </c>
      <c r="H1884" s="47">
        <v>0.5244</v>
      </c>
    </row>
    <row r="1885">
      <c r="A1885" s="45" t="s">
        <v>2549</v>
      </c>
      <c r="B1885" s="46">
        <v>42150.0</v>
      </c>
      <c r="C1885" s="45" t="s">
        <v>1953</v>
      </c>
      <c r="D1885" s="45" t="s">
        <v>90</v>
      </c>
      <c r="E1885" s="45" t="s">
        <v>92</v>
      </c>
      <c r="F1885" s="47">
        <v>18.272</v>
      </c>
      <c r="G1885" s="47">
        <v>1.0</v>
      </c>
      <c r="H1885" s="47">
        <v>5.9384</v>
      </c>
    </row>
    <row r="1886">
      <c r="A1886" s="45" t="s">
        <v>2550</v>
      </c>
      <c r="B1886" s="46">
        <v>42112.0</v>
      </c>
      <c r="C1886" s="45" t="s">
        <v>1913</v>
      </c>
      <c r="D1886" s="45" t="s">
        <v>83</v>
      </c>
      <c r="E1886" s="45" t="s">
        <v>89</v>
      </c>
      <c r="F1886" s="47">
        <v>115.44</v>
      </c>
      <c r="G1886" s="47">
        <v>3.0</v>
      </c>
      <c r="H1886" s="47">
        <v>30.0144</v>
      </c>
    </row>
    <row r="1887">
      <c r="A1887" s="45" t="s">
        <v>2551</v>
      </c>
      <c r="B1887" s="46">
        <v>42344.0</v>
      </c>
      <c r="C1887" s="45" t="s">
        <v>2062</v>
      </c>
      <c r="D1887" s="45" t="s">
        <v>83</v>
      </c>
      <c r="E1887" s="45" t="s">
        <v>89</v>
      </c>
      <c r="F1887" s="47">
        <v>6.48</v>
      </c>
      <c r="G1887" s="47">
        <v>1.0</v>
      </c>
      <c r="H1887" s="47">
        <v>3.1104</v>
      </c>
    </row>
    <row r="1888">
      <c r="A1888" s="45" t="s">
        <v>2552</v>
      </c>
      <c r="B1888" s="46">
        <v>42120.0</v>
      </c>
      <c r="C1888" s="45" t="s">
        <v>1919</v>
      </c>
      <c r="D1888" s="45" t="s">
        <v>83</v>
      </c>
      <c r="E1888" s="45" t="s">
        <v>99</v>
      </c>
      <c r="F1888" s="47">
        <v>408.422</v>
      </c>
      <c r="G1888" s="47">
        <v>2.0</v>
      </c>
      <c r="H1888" s="47">
        <v>-5.8346</v>
      </c>
    </row>
    <row r="1889">
      <c r="A1889" s="45" t="s">
        <v>2553</v>
      </c>
      <c r="B1889" s="46">
        <v>42124.0</v>
      </c>
      <c r="C1889" s="45" t="s">
        <v>2554</v>
      </c>
      <c r="D1889" s="45" t="s">
        <v>87</v>
      </c>
      <c r="E1889" s="45" t="s">
        <v>85</v>
      </c>
      <c r="F1889" s="47">
        <v>31.4</v>
      </c>
      <c r="G1889" s="47">
        <v>5.0</v>
      </c>
      <c r="H1889" s="47">
        <v>13.188</v>
      </c>
    </row>
    <row r="1890">
      <c r="A1890" s="45" t="s">
        <v>2555</v>
      </c>
      <c r="B1890" s="46">
        <v>42269.0</v>
      </c>
      <c r="C1890" s="45" t="s">
        <v>1005</v>
      </c>
      <c r="D1890" s="45" t="s">
        <v>83</v>
      </c>
      <c r="E1890" s="45" t="s">
        <v>85</v>
      </c>
      <c r="F1890" s="47">
        <v>55.6</v>
      </c>
      <c r="G1890" s="47">
        <v>5.0</v>
      </c>
      <c r="H1890" s="47">
        <v>6.255</v>
      </c>
    </row>
    <row r="1891">
      <c r="A1891" s="45" t="s">
        <v>2556</v>
      </c>
      <c r="B1891" s="46">
        <v>42089.0</v>
      </c>
      <c r="C1891" s="45" t="s">
        <v>948</v>
      </c>
      <c r="D1891" s="45" t="s">
        <v>87</v>
      </c>
      <c r="E1891" s="45" t="s">
        <v>85</v>
      </c>
      <c r="F1891" s="47">
        <v>1085.42</v>
      </c>
      <c r="G1891" s="47">
        <v>7.0</v>
      </c>
      <c r="H1891" s="47">
        <v>282.2092</v>
      </c>
    </row>
    <row r="1892">
      <c r="A1892" s="45" t="s">
        <v>2557</v>
      </c>
      <c r="B1892" s="46">
        <v>42141.0</v>
      </c>
      <c r="C1892" s="45" t="s">
        <v>1232</v>
      </c>
      <c r="D1892" s="45" t="s">
        <v>87</v>
      </c>
      <c r="E1892" s="45" t="s">
        <v>99</v>
      </c>
      <c r="F1892" s="47">
        <v>33.28</v>
      </c>
      <c r="G1892" s="47">
        <v>5.0</v>
      </c>
      <c r="H1892" s="47">
        <v>-49.92</v>
      </c>
    </row>
    <row r="1893">
      <c r="A1893" s="45" t="s">
        <v>2558</v>
      </c>
      <c r="B1893" s="46">
        <v>42223.0</v>
      </c>
      <c r="C1893" s="45" t="s">
        <v>1118</v>
      </c>
      <c r="D1893" s="45" t="s">
        <v>87</v>
      </c>
      <c r="E1893" s="45" t="s">
        <v>85</v>
      </c>
      <c r="F1893" s="47">
        <v>77.58</v>
      </c>
      <c r="G1893" s="47">
        <v>9.0</v>
      </c>
      <c r="H1893" s="47">
        <v>20.1708</v>
      </c>
    </row>
    <row r="1894">
      <c r="A1894" s="45" t="s">
        <v>2559</v>
      </c>
      <c r="B1894" s="46">
        <v>42292.0</v>
      </c>
      <c r="C1894" s="45" t="s">
        <v>2560</v>
      </c>
      <c r="D1894" s="45" t="s">
        <v>90</v>
      </c>
      <c r="E1894" s="45" t="s">
        <v>99</v>
      </c>
      <c r="F1894" s="47">
        <v>4.464</v>
      </c>
      <c r="G1894" s="47">
        <v>1.0</v>
      </c>
      <c r="H1894" s="47">
        <v>1.674</v>
      </c>
    </row>
    <row r="1895">
      <c r="A1895" s="45" t="s">
        <v>2561</v>
      </c>
      <c r="B1895" s="46">
        <v>42073.0</v>
      </c>
      <c r="C1895" s="45" t="s">
        <v>975</v>
      </c>
      <c r="D1895" s="45" t="s">
        <v>87</v>
      </c>
      <c r="E1895" s="45" t="s">
        <v>85</v>
      </c>
      <c r="F1895" s="47">
        <v>89.82</v>
      </c>
      <c r="G1895" s="47">
        <v>6.0</v>
      </c>
      <c r="H1895" s="47">
        <v>25.1496</v>
      </c>
    </row>
    <row r="1896">
      <c r="A1896" s="45" t="s">
        <v>2562</v>
      </c>
      <c r="B1896" s="46">
        <v>42330.0</v>
      </c>
      <c r="C1896" s="45" t="s">
        <v>1453</v>
      </c>
      <c r="D1896" s="45" t="s">
        <v>90</v>
      </c>
      <c r="E1896" s="45" t="s">
        <v>99</v>
      </c>
      <c r="F1896" s="47">
        <v>68.81</v>
      </c>
      <c r="G1896" s="47">
        <v>5.0</v>
      </c>
      <c r="H1896" s="47">
        <v>-123.858</v>
      </c>
    </row>
    <row r="1897">
      <c r="A1897" s="45" t="s">
        <v>2563</v>
      </c>
      <c r="B1897" s="46">
        <v>42279.0</v>
      </c>
      <c r="C1897" s="45" t="s">
        <v>2564</v>
      </c>
      <c r="D1897" s="45" t="s">
        <v>90</v>
      </c>
      <c r="E1897" s="45" t="s">
        <v>89</v>
      </c>
      <c r="F1897" s="47">
        <v>270.34</v>
      </c>
      <c r="G1897" s="47">
        <v>14.0</v>
      </c>
      <c r="H1897" s="47">
        <v>75.6952</v>
      </c>
    </row>
    <row r="1898">
      <c r="A1898" s="45" t="s">
        <v>2565</v>
      </c>
      <c r="B1898" s="46">
        <v>42356.0</v>
      </c>
      <c r="C1898" s="45" t="s">
        <v>2355</v>
      </c>
      <c r="D1898" s="45" t="s">
        <v>83</v>
      </c>
      <c r="E1898" s="45" t="s">
        <v>85</v>
      </c>
      <c r="F1898" s="47">
        <v>646.776</v>
      </c>
      <c r="G1898" s="47">
        <v>9.0</v>
      </c>
      <c r="H1898" s="47">
        <v>-145.5246</v>
      </c>
    </row>
    <row r="1899">
      <c r="A1899" s="45" t="s">
        <v>2566</v>
      </c>
      <c r="B1899" s="46">
        <v>42107.0</v>
      </c>
      <c r="C1899" s="45" t="s">
        <v>1159</v>
      </c>
      <c r="D1899" s="45" t="s">
        <v>87</v>
      </c>
      <c r="E1899" s="45" t="s">
        <v>89</v>
      </c>
      <c r="F1899" s="47">
        <v>37.68</v>
      </c>
      <c r="G1899" s="47">
        <v>2.0</v>
      </c>
      <c r="H1899" s="47">
        <v>15.8256</v>
      </c>
    </row>
    <row r="1900">
      <c r="A1900" s="45" t="s">
        <v>2567</v>
      </c>
      <c r="B1900" s="46">
        <v>42349.0</v>
      </c>
      <c r="C1900" s="45" t="s">
        <v>1930</v>
      </c>
      <c r="D1900" s="45" t="s">
        <v>83</v>
      </c>
      <c r="E1900" s="45" t="s">
        <v>92</v>
      </c>
      <c r="F1900" s="47">
        <v>12.828</v>
      </c>
      <c r="G1900" s="47">
        <v>2.0</v>
      </c>
      <c r="H1900" s="47">
        <v>-8.9796</v>
      </c>
    </row>
    <row r="1901">
      <c r="A1901" s="45" t="s">
        <v>2568</v>
      </c>
      <c r="B1901" s="46">
        <v>42358.0</v>
      </c>
      <c r="C1901" s="45" t="s">
        <v>979</v>
      </c>
      <c r="D1901" s="45" t="s">
        <v>83</v>
      </c>
      <c r="E1901" s="45" t="s">
        <v>99</v>
      </c>
      <c r="F1901" s="47">
        <v>88.8</v>
      </c>
      <c r="G1901" s="47">
        <v>4.0</v>
      </c>
      <c r="H1901" s="47">
        <v>-2.22</v>
      </c>
    </row>
    <row r="1902">
      <c r="A1902" s="45" t="s">
        <v>2569</v>
      </c>
      <c r="B1902" s="46">
        <v>42345.0</v>
      </c>
      <c r="C1902" s="45" t="s">
        <v>1366</v>
      </c>
      <c r="D1902" s="45" t="s">
        <v>87</v>
      </c>
      <c r="E1902" s="45" t="s">
        <v>89</v>
      </c>
      <c r="F1902" s="47">
        <v>12.96</v>
      </c>
      <c r="G1902" s="47">
        <v>2.0</v>
      </c>
      <c r="H1902" s="47">
        <v>6.2208</v>
      </c>
    </row>
    <row r="1903">
      <c r="A1903" s="45" t="s">
        <v>2570</v>
      </c>
      <c r="B1903" s="46">
        <v>42096.0</v>
      </c>
      <c r="C1903" s="45" t="s">
        <v>2571</v>
      </c>
      <c r="D1903" s="45" t="s">
        <v>83</v>
      </c>
      <c r="E1903" s="45" t="s">
        <v>99</v>
      </c>
      <c r="F1903" s="47">
        <v>32.192</v>
      </c>
      <c r="G1903" s="47">
        <v>2.0</v>
      </c>
      <c r="H1903" s="47">
        <v>-80.48</v>
      </c>
    </row>
    <row r="1904">
      <c r="A1904" s="45" t="s">
        <v>2572</v>
      </c>
      <c r="B1904" s="46">
        <v>42205.0</v>
      </c>
      <c r="C1904" s="45" t="s">
        <v>1631</v>
      </c>
      <c r="D1904" s="45" t="s">
        <v>83</v>
      </c>
      <c r="E1904" s="45" t="s">
        <v>99</v>
      </c>
      <c r="F1904" s="47">
        <v>2.88</v>
      </c>
      <c r="G1904" s="47">
        <v>5.0</v>
      </c>
      <c r="H1904" s="47">
        <v>-4.464</v>
      </c>
    </row>
    <row r="1905">
      <c r="A1905" s="45" t="s">
        <v>2573</v>
      </c>
      <c r="B1905" s="46">
        <v>42136.0</v>
      </c>
      <c r="C1905" s="45" t="s">
        <v>2574</v>
      </c>
      <c r="D1905" s="45" t="s">
        <v>83</v>
      </c>
      <c r="E1905" s="45" t="s">
        <v>89</v>
      </c>
      <c r="F1905" s="47">
        <v>201.584</v>
      </c>
      <c r="G1905" s="47">
        <v>2.0</v>
      </c>
      <c r="H1905" s="47">
        <v>20.1584</v>
      </c>
    </row>
    <row r="1906">
      <c r="A1906" s="45" t="s">
        <v>2575</v>
      </c>
      <c r="B1906" s="46">
        <v>42358.0</v>
      </c>
      <c r="C1906" s="45" t="s">
        <v>1949</v>
      </c>
      <c r="D1906" s="45" t="s">
        <v>83</v>
      </c>
      <c r="E1906" s="45" t="s">
        <v>99</v>
      </c>
      <c r="F1906" s="47">
        <v>159.984</v>
      </c>
      <c r="G1906" s="47">
        <v>2.0</v>
      </c>
      <c r="H1906" s="47">
        <v>11.9988</v>
      </c>
    </row>
    <row r="1907">
      <c r="A1907" s="45" t="s">
        <v>2576</v>
      </c>
      <c r="B1907" s="46">
        <v>42292.0</v>
      </c>
      <c r="C1907" s="45" t="s">
        <v>2577</v>
      </c>
      <c r="D1907" s="45" t="s">
        <v>83</v>
      </c>
      <c r="E1907" s="45" t="s">
        <v>99</v>
      </c>
      <c r="F1907" s="47">
        <v>131.376</v>
      </c>
      <c r="G1907" s="47">
        <v>6.0</v>
      </c>
      <c r="H1907" s="47">
        <v>-95.2476</v>
      </c>
    </row>
    <row r="1908">
      <c r="A1908" s="45" t="s">
        <v>2578</v>
      </c>
      <c r="B1908" s="46">
        <v>42166.0</v>
      </c>
      <c r="C1908" s="45" t="s">
        <v>2194</v>
      </c>
      <c r="D1908" s="45" t="s">
        <v>83</v>
      </c>
      <c r="E1908" s="45" t="s">
        <v>92</v>
      </c>
      <c r="F1908" s="47">
        <v>53.7</v>
      </c>
      <c r="G1908" s="47">
        <v>6.0</v>
      </c>
      <c r="H1908" s="47">
        <v>10.203</v>
      </c>
    </row>
    <row r="1909">
      <c r="A1909" s="45" t="s">
        <v>2579</v>
      </c>
      <c r="B1909" s="46">
        <v>42223.0</v>
      </c>
      <c r="C1909" s="45" t="s">
        <v>991</v>
      </c>
      <c r="D1909" s="45" t="s">
        <v>83</v>
      </c>
      <c r="E1909" s="45" t="s">
        <v>99</v>
      </c>
      <c r="F1909" s="47">
        <v>28.4</v>
      </c>
      <c r="G1909" s="47">
        <v>4.0</v>
      </c>
      <c r="H1909" s="47">
        <v>13.064</v>
      </c>
    </row>
    <row r="1910">
      <c r="A1910" s="45" t="s">
        <v>2580</v>
      </c>
      <c r="B1910" s="46">
        <v>42086.0</v>
      </c>
      <c r="C1910" s="45" t="s">
        <v>2581</v>
      </c>
      <c r="D1910" s="45" t="s">
        <v>83</v>
      </c>
      <c r="E1910" s="45" t="s">
        <v>99</v>
      </c>
      <c r="F1910" s="47">
        <v>107.772</v>
      </c>
      <c r="G1910" s="47">
        <v>2.0</v>
      </c>
      <c r="H1910" s="47">
        <v>-29.2524</v>
      </c>
    </row>
    <row r="1911">
      <c r="A1911" s="45" t="s">
        <v>2582</v>
      </c>
      <c r="B1911" s="46">
        <v>42359.0</v>
      </c>
      <c r="C1911" s="45" t="s">
        <v>2583</v>
      </c>
      <c r="D1911" s="45" t="s">
        <v>83</v>
      </c>
      <c r="E1911" s="45" t="s">
        <v>89</v>
      </c>
      <c r="F1911" s="47">
        <v>1618.37</v>
      </c>
      <c r="G1911" s="47">
        <v>13.0</v>
      </c>
      <c r="H1911" s="47">
        <v>356.0414</v>
      </c>
    </row>
    <row r="1912">
      <c r="A1912" s="45" t="s">
        <v>2584</v>
      </c>
      <c r="B1912" s="46">
        <v>42292.0</v>
      </c>
      <c r="C1912" s="45" t="s">
        <v>2033</v>
      </c>
      <c r="D1912" s="45" t="s">
        <v>83</v>
      </c>
      <c r="E1912" s="45" t="s">
        <v>99</v>
      </c>
      <c r="F1912" s="47">
        <v>17.14</v>
      </c>
      <c r="G1912" s="47">
        <v>2.0</v>
      </c>
      <c r="H1912" s="47">
        <v>6.1704</v>
      </c>
    </row>
    <row r="1913">
      <c r="A1913" s="45" t="s">
        <v>2585</v>
      </c>
      <c r="B1913" s="46">
        <v>42232.0</v>
      </c>
      <c r="C1913" s="45" t="s">
        <v>1021</v>
      </c>
      <c r="D1913" s="45" t="s">
        <v>87</v>
      </c>
      <c r="E1913" s="45" t="s">
        <v>85</v>
      </c>
      <c r="F1913" s="47">
        <v>519.792</v>
      </c>
      <c r="G1913" s="47">
        <v>4.0</v>
      </c>
      <c r="H1913" s="47">
        <v>-112.6216</v>
      </c>
    </row>
    <row r="1914">
      <c r="A1914" s="45" t="s">
        <v>2586</v>
      </c>
      <c r="B1914" s="46">
        <v>42264.0</v>
      </c>
      <c r="C1914" s="45" t="s">
        <v>1607</v>
      </c>
      <c r="D1914" s="45" t="s">
        <v>83</v>
      </c>
      <c r="E1914" s="45" t="s">
        <v>85</v>
      </c>
      <c r="F1914" s="47">
        <v>14.9</v>
      </c>
      <c r="G1914" s="47">
        <v>5.0</v>
      </c>
      <c r="H1914" s="47">
        <v>1.043</v>
      </c>
    </row>
    <row r="1915">
      <c r="A1915" s="45" t="s">
        <v>2587</v>
      </c>
      <c r="B1915" s="46">
        <v>42344.0</v>
      </c>
      <c r="C1915" s="45" t="s">
        <v>2588</v>
      </c>
      <c r="D1915" s="45" t="s">
        <v>83</v>
      </c>
      <c r="E1915" s="45" t="s">
        <v>85</v>
      </c>
      <c r="F1915" s="47">
        <v>6.48</v>
      </c>
      <c r="G1915" s="47">
        <v>1.0</v>
      </c>
      <c r="H1915" s="47">
        <v>3.1104</v>
      </c>
    </row>
    <row r="1916">
      <c r="A1916" s="45" t="s">
        <v>2589</v>
      </c>
      <c r="B1916" s="46">
        <v>42232.0</v>
      </c>
      <c r="C1916" s="45" t="s">
        <v>1109</v>
      </c>
      <c r="D1916" s="45" t="s">
        <v>83</v>
      </c>
      <c r="E1916" s="45" t="s">
        <v>89</v>
      </c>
      <c r="F1916" s="47">
        <v>2.304</v>
      </c>
      <c r="G1916" s="47">
        <v>1.0</v>
      </c>
      <c r="H1916" s="47">
        <v>0.2592</v>
      </c>
    </row>
    <row r="1917">
      <c r="A1917" s="45" t="s">
        <v>2590</v>
      </c>
      <c r="B1917" s="46">
        <v>42362.0</v>
      </c>
      <c r="C1917" s="45" t="s">
        <v>1360</v>
      </c>
      <c r="D1917" s="45" t="s">
        <v>87</v>
      </c>
      <c r="E1917" s="45" t="s">
        <v>99</v>
      </c>
      <c r="F1917" s="47">
        <v>9.68</v>
      </c>
      <c r="G1917" s="47">
        <v>2.0</v>
      </c>
      <c r="H1917" s="47">
        <v>3.7752</v>
      </c>
    </row>
    <row r="1918">
      <c r="A1918" s="45" t="s">
        <v>2591</v>
      </c>
      <c r="B1918" s="46">
        <v>42260.0</v>
      </c>
      <c r="C1918" s="45" t="s">
        <v>2592</v>
      </c>
      <c r="D1918" s="45" t="s">
        <v>87</v>
      </c>
      <c r="E1918" s="45" t="s">
        <v>89</v>
      </c>
      <c r="F1918" s="47">
        <v>131.88</v>
      </c>
      <c r="G1918" s="47">
        <v>7.0</v>
      </c>
      <c r="H1918" s="47">
        <v>55.3896</v>
      </c>
    </row>
    <row r="1919">
      <c r="A1919" s="45" t="s">
        <v>2593</v>
      </c>
      <c r="B1919" s="46">
        <v>42212.0</v>
      </c>
      <c r="C1919" s="45" t="s">
        <v>2594</v>
      </c>
      <c r="D1919" s="45" t="s">
        <v>83</v>
      </c>
      <c r="E1919" s="45" t="s">
        <v>92</v>
      </c>
      <c r="F1919" s="47">
        <v>29.97</v>
      </c>
      <c r="G1919" s="47">
        <v>3.0</v>
      </c>
      <c r="H1919" s="47">
        <v>0.2997</v>
      </c>
    </row>
    <row r="1920">
      <c r="A1920" s="45" t="s">
        <v>2595</v>
      </c>
      <c r="B1920" s="46">
        <v>42355.0</v>
      </c>
      <c r="C1920" s="45" t="s">
        <v>1198</v>
      </c>
      <c r="D1920" s="45" t="s">
        <v>83</v>
      </c>
      <c r="E1920" s="45" t="s">
        <v>99</v>
      </c>
      <c r="F1920" s="47">
        <v>180.016</v>
      </c>
      <c r="G1920" s="47">
        <v>1.0</v>
      </c>
      <c r="H1920" s="47">
        <v>-15.7514</v>
      </c>
    </row>
    <row r="1921">
      <c r="A1921" s="45" t="s">
        <v>2596</v>
      </c>
      <c r="B1921" s="46">
        <v>42043.0</v>
      </c>
      <c r="C1921" s="45" t="s">
        <v>2011</v>
      </c>
      <c r="D1921" s="45" t="s">
        <v>83</v>
      </c>
      <c r="E1921" s="45" t="s">
        <v>99</v>
      </c>
      <c r="F1921" s="47">
        <v>9.54</v>
      </c>
      <c r="G1921" s="47">
        <v>2.0</v>
      </c>
      <c r="H1921" s="47">
        <v>4.293</v>
      </c>
    </row>
    <row r="1922">
      <c r="A1922" s="45" t="s">
        <v>2597</v>
      </c>
      <c r="B1922" s="46">
        <v>42237.0</v>
      </c>
      <c r="C1922" s="45" t="s">
        <v>1932</v>
      </c>
      <c r="D1922" s="45" t="s">
        <v>90</v>
      </c>
      <c r="E1922" s="45" t="s">
        <v>85</v>
      </c>
      <c r="F1922" s="47">
        <v>3.488</v>
      </c>
      <c r="G1922" s="47">
        <v>2.0</v>
      </c>
      <c r="H1922" s="47">
        <v>-0.6976</v>
      </c>
    </row>
    <row r="1923">
      <c r="A1923" s="45" t="s">
        <v>2598</v>
      </c>
      <c r="B1923" s="46">
        <v>42262.0</v>
      </c>
      <c r="C1923" s="45" t="s">
        <v>2599</v>
      </c>
      <c r="D1923" s="45" t="s">
        <v>87</v>
      </c>
      <c r="E1923" s="45" t="s">
        <v>92</v>
      </c>
      <c r="F1923" s="47">
        <v>15.552</v>
      </c>
      <c r="G1923" s="47">
        <v>3.0</v>
      </c>
      <c r="H1923" s="47">
        <v>5.4432</v>
      </c>
    </row>
    <row r="1924">
      <c r="A1924" s="45" t="s">
        <v>2600</v>
      </c>
      <c r="B1924" s="46">
        <v>42307.0</v>
      </c>
      <c r="C1924" s="45" t="s">
        <v>1125</v>
      </c>
      <c r="D1924" s="45" t="s">
        <v>87</v>
      </c>
      <c r="E1924" s="45" t="s">
        <v>89</v>
      </c>
      <c r="F1924" s="47">
        <v>59.994</v>
      </c>
      <c r="G1924" s="47">
        <v>2.0</v>
      </c>
      <c r="H1924" s="47">
        <v>-45.9954</v>
      </c>
    </row>
    <row r="1925">
      <c r="A1925" s="45" t="s">
        <v>2601</v>
      </c>
      <c r="B1925" s="46">
        <v>42343.0</v>
      </c>
      <c r="C1925" s="45" t="s">
        <v>2037</v>
      </c>
      <c r="D1925" s="45" t="s">
        <v>87</v>
      </c>
      <c r="E1925" s="45" t="s">
        <v>92</v>
      </c>
      <c r="F1925" s="47">
        <v>97.424</v>
      </c>
      <c r="G1925" s="47">
        <v>2.0</v>
      </c>
      <c r="H1925" s="47">
        <v>10.9602</v>
      </c>
    </row>
    <row r="1926">
      <c r="A1926" s="45" t="s">
        <v>2602</v>
      </c>
      <c r="B1926" s="46">
        <v>42156.0</v>
      </c>
      <c r="C1926" s="45" t="s">
        <v>1532</v>
      </c>
      <c r="D1926" s="45" t="s">
        <v>83</v>
      </c>
      <c r="E1926" s="45" t="s">
        <v>99</v>
      </c>
      <c r="F1926" s="47">
        <v>299.98</v>
      </c>
      <c r="G1926" s="47">
        <v>2.0</v>
      </c>
      <c r="H1926" s="47">
        <v>83.9944</v>
      </c>
    </row>
    <row r="1927">
      <c r="A1927" s="45" t="s">
        <v>2603</v>
      </c>
      <c r="B1927" s="46">
        <v>42120.0</v>
      </c>
      <c r="C1927" s="45" t="s">
        <v>1822</v>
      </c>
      <c r="D1927" s="45" t="s">
        <v>83</v>
      </c>
      <c r="E1927" s="45" t="s">
        <v>92</v>
      </c>
      <c r="F1927" s="47">
        <v>831.936</v>
      </c>
      <c r="G1927" s="47">
        <v>8.0</v>
      </c>
      <c r="H1927" s="47">
        <v>-114.3912</v>
      </c>
    </row>
    <row r="1928">
      <c r="A1928" s="45" t="s">
        <v>2604</v>
      </c>
      <c r="B1928" s="46">
        <v>42112.0</v>
      </c>
      <c r="C1928" s="45" t="s">
        <v>1205</v>
      </c>
      <c r="D1928" s="45" t="s">
        <v>83</v>
      </c>
      <c r="E1928" s="45" t="s">
        <v>85</v>
      </c>
      <c r="F1928" s="47">
        <v>21.93</v>
      </c>
      <c r="G1928" s="47">
        <v>3.0</v>
      </c>
      <c r="H1928" s="47">
        <v>10.3071</v>
      </c>
    </row>
    <row r="1929">
      <c r="A1929" s="45" t="s">
        <v>2605</v>
      </c>
      <c r="B1929" s="46">
        <v>42357.0</v>
      </c>
      <c r="C1929" s="45" t="s">
        <v>2606</v>
      </c>
      <c r="D1929" s="45" t="s">
        <v>90</v>
      </c>
      <c r="E1929" s="45" t="s">
        <v>85</v>
      </c>
      <c r="F1929" s="47">
        <v>29.9</v>
      </c>
      <c r="G1929" s="47">
        <v>5.0</v>
      </c>
      <c r="H1929" s="47">
        <v>14.651</v>
      </c>
    </row>
    <row r="1930">
      <c r="A1930" s="45" t="s">
        <v>2607</v>
      </c>
      <c r="B1930" s="46">
        <v>42313.0</v>
      </c>
      <c r="C1930" s="45" t="s">
        <v>2608</v>
      </c>
      <c r="D1930" s="45" t="s">
        <v>83</v>
      </c>
      <c r="E1930" s="45" t="s">
        <v>85</v>
      </c>
      <c r="F1930" s="47">
        <v>7.218</v>
      </c>
      <c r="G1930" s="47">
        <v>3.0</v>
      </c>
      <c r="H1930" s="47">
        <v>-5.5338</v>
      </c>
    </row>
    <row r="1931">
      <c r="A1931" s="45" t="s">
        <v>2609</v>
      </c>
      <c r="B1931" s="46">
        <v>42175.0</v>
      </c>
      <c r="C1931" s="45" t="s">
        <v>1321</v>
      </c>
      <c r="D1931" s="45" t="s">
        <v>83</v>
      </c>
      <c r="E1931" s="45" t="s">
        <v>89</v>
      </c>
      <c r="F1931" s="47">
        <v>125.944</v>
      </c>
      <c r="G1931" s="47">
        <v>7.0</v>
      </c>
      <c r="H1931" s="47">
        <v>15.743</v>
      </c>
    </row>
    <row r="1932">
      <c r="A1932" s="45" t="s">
        <v>2610</v>
      </c>
      <c r="B1932" s="46">
        <v>42099.0</v>
      </c>
      <c r="C1932" s="45" t="s">
        <v>2611</v>
      </c>
      <c r="D1932" s="45" t="s">
        <v>87</v>
      </c>
      <c r="E1932" s="45" t="s">
        <v>92</v>
      </c>
      <c r="F1932" s="47">
        <v>157.794</v>
      </c>
      <c r="G1932" s="47">
        <v>1.0</v>
      </c>
      <c r="H1932" s="47">
        <v>-115.7156</v>
      </c>
    </row>
    <row r="1933">
      <c r="A1933" s="45" t="s">
        <v>2612</v>
      </c>
      <c r="B1933" s="46">
        <v>42363.0</v>
      </c>
      <c r="C1933" s="45" t="s">
        <v>2613</v>
      </c>
      <c r="D1933" s="45" t="s">
        <v>83</v>
      </c>
      <c r="E1933" s="45" t="s">
        <v>92</v>
      </c>
      <c r="F1933" s="47">
        <v>275.88</v>
      </c>
      <c r="G1933" s="47">
        <v>6.0</v>
      </c>
      <c r="H1933" s="47">
        <v>46.8996</v>
      </c>
    </row>
    <row r="1934">
      <c r="A1934" s="45" t="s">
        <v>2614</v>
      </c>
      <c r="B1934" s="46">
        <v>42105.0</v>
      </c>
      <c r="C1934" s="45" t="s">
        <v>1480</v>
      </c>
      <c r="D1934" s="45" t="s">
        <v>83</v>
      </c>
      <c r="E1934" s="45" t="s">
        <v>89</v>
      </c>
      <c r="F1934" s="47">
        <v>639.968</v>
      </c>
      <c r="G1934" s="47">
        <v>4.0</v>
      </c>
      <c r="H1934" s="47">
        <v>215.9892</v>
      </c>
    </row>
    <row r="1935">
      <c r="A1935" s="45" t="s">
        <v>2615</v>
      </c>
      <c r="B1935" s="46">
        <v>42279.0</v>
      </c>
      <c r="C1935" s="45" t="s">
        <v>2616</v>
      </c>
      <c r="D1935" s="45" t="s">
        <v>87</v>
      </c>
      <c r="E1935" s="45" t="s">
        <v>85</v>
      </c>
      <c r="F1935" s="47">
        <v>94.85</v>
      </c>
      <c r="G1935" s="47">
        <v>5.0</v>
      </c>
      <c r="H1935" s="47">
        <v>45.528</v>
      </c>
    </row>
    <row r="1936">
      <c r="A1936" s="45" t="s">
        <v>2617</v>
      </c>
      <c r="B1936" s="46">
        <v>42356.0</v>
      </c>
      <c r="C1936" s="45" t="s">
        <v>1703</v>
      </c>
      <c r="D1936" s="45" t="s">
        <v>90</v>
      </c>
      <c r="E1936" s="45" t="s">
        <v>85</v>
      </c>
      <c r="F1936" s="47">
        <v>20.736</v>
      </c>
      <c r="G1936" s="47">
        <v>4.0</v>
      </c>
      <c r="H1936" s="47">
        <v>7.2576</v>
      </c>
    </row>
    <row r="1937">
      <c r="A1937" s="45" t="s">
        <v>2618</v>
      </c>
      <c r="B1937" s="46">
        <v>42356.0</v>
      </c>
      <c r="C1937" s="45" t="s">
        <v>2277</v>
      </c>
      <c r="D1937" s="45" t="s">
        <v>83</v>
      </c>
      <c r="E1937" s="45" t="s">
        <v>85</v>
      </c>
      <c r="F1937" s="47">
        <v>166.24</v>
      </c>
      <c r="G1937" s="47">
        <v>1.0</v>
      </c>
      <c r="H1937" s="47">
        <v>24.936</v>
      </c>
    </row>
    <row r="1938">
      <c r="A1938" s="45" t="s">
        <v>2619</v>
      </c>
      <c r="B1938" s="46">
        <v>42348.0</v>
      </c>
      <c r="C1938" s="45" t="s">
        <v>1123</v>
      </c>
      <c r="D1938" s="45" t="s">
        <v>87</v>
      </c>
      <c r="E1938" s="45" t="s">
        <v>85</v>
      </c>
      <c r="F1938" s="47">
        <v>27.36</v>
      </c>
      <c r="G1938" s="47">
        <v>9.0</v>
      </c>
      <c r="H1938" s="47">
        <v>9.3024</v>
      </c>
    </row>
    <row r="1939">
      <c r="A1939" s="45" t="s">
        <v>2620</v>
      </c>
      <c r="B1939" s="46">
        <v>42355.0</v>
      </c>
      <c r="C1939" s="45" t="s">
        <v>2621</v>
      </c>
      <c r="D1939" s="45" t="s">
        <v>83</v>
      </c>
      <c r="E1939" s="45" t="s">
        <v>99</v>
      </c>
      <c r="F1939" s="47">
        <v>29.52</v>
      </c>
      <c r="G1939" s="47">
        <v>4.0</v>
      </c>
      <c r="H1939" s="47">
        <v>14.4648</v>
      </c>
    </row>
    <row r="1940">
      <c r="A1940" s="45" t="s">
        <v>2622</v>
      </c>
      <c r="B1940" s="46">
        <v>42250.0</v>
      </c>
      <c r="C1940" s="45" t="s">
        <v>2623</v>
      </c>
      <c r="D1940" s="45" t="s">
        <v>83</v>
      </c>
      <c r="E1940" s="45" t="s">
        <v>85</v>
      </c>
      <c r="F1940" s="47">
        <v>36.336</v>
      </c>
      <c r="G1940" s="47">
        <v>3.0</v>
      </c>
      <c r="H1940" s="47">
        <v>-7.2672</v>
      </c>
    </row>
    <row r="1941">
      <c r="A1941" s="45" t="s">
        <v>2624</v>
      </c>
      <c r="B1941" s="46">
        <v>42264.0</v>
      </c>
      <c r="C1941" s="45" t="s">
        <v>1756</v>
      </c>
      <c r="D1941" s="45" t="s">
        <v>87</v>
      </c>
      <c r="E1941" s="45" t="s">
        <v>89</v>
      </c>
      <c r="F1941" s="47">
        <v>25.032</v>
      </c>
      <c r="G1941" s="47">
        <v>3.0</v>
      </c>
      <c r="H1941" s="47">
        <v>7.8225</v>
      </c>
    </row>
    <row r="1942">
      <c r="A1942" s="45" t="s">
        <v>2625</v>
      </c>
      <c r="B1942" s="46">
        <v>42264.0</v>
      </c>
      <c r="C1942" s="45" t="s">
        <v>2560</v>
      </c>
      <c r="D1942" s="45" t="s">
        <v>90</v>
      </c>
      <c r="E1942" s="45" t="s">
        <v>85</v>
      </c>
      <c r="F1942" s="47">
        <v>344.22</v>
      </c>
      <c r="G1942" s="47">
        <v>2.0</v>
      </c>
      <c r="H1942" s="47">
        <v>-103.266</v>
      </c>
    </row>
    <row r="1943">
      <c r="A1943" s="45" t="s">
        <v>2626</v>
      </c>
      <c r="B1943" s="46">
        <v>42076.0</v>
      </c>
      <c r="C1943" s="45" t="s">
        <v>1176</v>
      </c>
      <c r="D1943" s="45" t="s">
        <v>90</v>
      </c>
      <c r="E1943" s="45" t="s">
        <v>89</v>
      </c>
      <c r="F1943" s="47">
        <v>915.136</v>
      </c>
      <c r="G1943" s="47">
        <v>4.0</v>
      </c>
      <c r="H1943" s="47">
        <v>102.9528</v>
      </c>
    </row>
    <row r="1944">
      <c r="A1944" s="45" t="s">
        <v>2627</v>
      </c>
      <c r="B1944" s="46">
        <v>42241.0</v>
      </c>
      <c r="C1944" s="45" t="s">
        <v>2628</v>
      </c>
      <c r="D1944" s="45" t="s">
        <v>90</v>
      </c>
      <c r="E1944" s="45" t="s">
        <v>89</v>
      </c>
      <c r="F1944" s="47">
        <v>40.784</v>
      </c>
      <c r="G1944" s="47">
        <v>1.0</v>
      </c>
      <c r="H1944" s="47">
        <v>4.5882</v>
      </c>
    </row>
    <row r="1945">
      <c r="A1945" s="45" t="s">
        <v>2629</v>
      </c>
      <c r="B1945" s="46">
        <v>42211.0</v>
      </c>
      <c r="C1945" s="45" t="s">
        <v>1747</v>
      </c>
      <c r="D1945" s="45" t="s">
        <v>83</v>
      </c>
      <c r="E1945" s="45" t="s">
        <v>89</v>
      </c>
      <c r="F1945" s="47">
        <v>393.165</v>
      </c>
      <c r="G1945" s="47">
        <v>3.0</v>
      </c>
      <c r="H1945" s="47">
        <v>-204.4458</v>
      </c>
    </row>
    <row r="1946">
      <c r="A1946" s="45" t="s">
        <v>2630</v>
      </c>
      <c r="B1946" s="46">
        <v>42198.0</v>
      </c>
      <c r="C1946" s="45" t="s">
        <v>2631</v>
      </c>
      <c r="D1946" s="45" t="s">
        <v>87</v>
      </c>
      <c r="E1946" s="45" t="s">
        <v>92</v>
      </c>
      <c r="F1946" s="47">
        <v>38.88</v>
      </c>
      <c r="G1946" s="47">
        <v>6.0</v>
      </c>
      <c r="H1946" s="47">
        <v>18.6624</v>
      </c>
    </row>
    <row r="1947">
      <c r="A1947" s="45" t="s">
        <v>2632</v>
      </c>
      <c r="B1947" s="46">
        <v>42338.0</v>
      </c>
      <c r="C1947" s="45" t="s">
        <v>1353</v>
      </c>
      <c r="D1947" s="45" t="s">
        <v>90</v>
      </c>
      <c r="E1947" s="45" t="s">
        <v>99</v>
      </c>
      <c r="F1947" s="47">
        <v>3.882</v>
      </c>
      <c r="G1947" s="47">
        <v>3.0</v>
      </c>
      <c r="H1947" s="47">
        <v>-5.823</v>
      </c>
    </row>
    <row r="1948">
      <c r="A1948" s="45" t="s">
        <v>2633</v>
      </c>
      <c r="B1948" s="46">
        <v>42184.0</v>
      </c>
      <c r="C1948" s="45" t="s">
        <v>2634</v>
      </c>
      <c r="D1948" s="45" t="s">
        <v>83</v>
      </c>
      <c r="E1948" s="45" t="s">
        <v>85</v>
      </c>
      <c r="F1948" s="47">
        <v>24.96</v>
      </c>
      <c r="G1948" s="47">
        <v>4.0</v>
      </c>
      <c r="H1948" s="47">
        <v>11.232</v>
      </c>
    </row>
    <row r="1949">
      <c r="A1949" s="45" t="s">
        <v>2635</v>
      </c>
      <c r="B1949" s="46">
        <v>42159.0</v>
      </c>
      <c r="C1949" s="45" t="s">
        <v>1313</v>
      </c>
      <c r="D1949" s="45" t="s">
        <v>90</v>
      </c>
      <c r="E1949" s="45" t="s">
        <v>85</v>
      </c>
      <c r="F1949" s="47">
        <v>30.44</v>
      </c>
      <c r="G1949" s="47">
        <v>4.0</v>
      </c>
      <c r="H1949" s="47">
        <v>14.3068</v>
      </c>
    </row>
    <row r="1950">
      <c r="A1950" s="45" t="s">
        <v>2636</v>
      </c>
      <c r="B1950" s="46">
        <v>42096.0</v>
      </c>
      <c r="C1950" s="45" t="s">
        <v>1252</v>
      </c>
      <c r="D1950" s="45" t="s">
        <v>83</v>
      </c>
      <c r="E1950" s="45" t="s">
        <v>89</v>
      </c>
      <c r="F1950" s="47">
        <v>87.8</v>
      </c>
      <c r="G1950" s="47">
        <v>5.0</v>
      </c>
      <c r="H1950" s="47">
        <v>32.925</v>
      </c>
    </row>
    <row r="1951">
      <c r="A1951" s="45" t="s">
        <v>2637</v>
      </c>
      <c r="B1951" s="46">
        <v>42279.0</v>
      </c>
      <c r="C1951" s="45" t="s">
        <v>1729</v>
      </c>
      <c r="D1951" s="45" t="s">
        <v>83</v>
      </c>
      <c r="E1951" s="45" t="s">
        <v>89</v>
      </c>
      <c r="F1951" s="47">
        <v>11.032</v>
      </c>
      <c r="G1951" s="47">
        <v>1.0</v>
      </c>
      <c r="H1951" s="47">
        <v>3.0338</v>
      </c>
    </row>
    <row r="1952">
      <c r="A1952" s="45" t="s">
        <v>2638</v>
      </c>
      <c r="B1952" s="46">
        <v>42279.0</v>
      </c>
      <c r="C1952" s="45" t="s">
        <v>1180</v>
      </c>
      <c r="D1952" s="45" t="s">
        <v>87</v>
      </c>
      <c r="E1952" s="45" t="s">
        <v>85</v>
      </c>
      <c r="F1952" s="47">
        <v>26.9</v>
      </c>
      <c r="G1952" s="47">
        <v>5.0</v>
      </c>
      <c r="H1952" s="47">
        <v>13.181</v>
      </c>
    </row>
    <row r="1953">
      <c r="A1953" s="45" t="s">
        <v>2639</v>
      </c>
      <c r="B1953" s="46">
        <v>42341.0</v>
      </c>
      <c r="C1953" s="45" t="s">
        <v>1919</v>
      </c>
      <c r="D1953" s="45" t="s">
        <v>83</v>
      </c>
      <c r="E1953" s="45" t="s">
        <v>89</v>
      </c>
      <c r="F1953" s="47">
        <v>359.499</v>
      </c>
      <c r="G1953" s="47">
        <v>3.0</v>
      </c>
      <c r="H1953" s="47">
        <v>-29.6058</v>
      </c>
    </row>
    <row r="1954">
      <c r="A1954" s="45" t="s">
        <v>2640</v>
      </c>
      <c r="B1954" s="46">
        <v>42063.0</v>
      </c>
      <c r="C1954" s="45" t="s">
        <v>1267</v>
      </c>
      <c r="D1954" s="45" t="s">
        <v>83</v>
      </c>
      <c r="E1954" s="45" t="s">
        <v>92</v>
      </c>
      <c r="F1954" s="47">
        <v>161.568</v>
      </c>
      <c r="G1954" s="47">
        <v>2.0</v>
      </c>
      <c r="H1954" s="47">
        <v>-28.2744</v>
      </c>
    </row>
    <row r="1955">
      <c r="A1955" s="45" t="s">
        <v>2641</v>
      </c>
      <c r="B1955" s="46">
        <v>42250.0</v>
      </c>
      <c r="C1955" s="45" t="s">
        <v>2642</v>
      </c>
      <c r="D1955" s="45" t="s">
        <v>90</v>
      </c>
      <c r="E1955" s="45" t="s">
        <v>89</v>
      </c>
      <c r="F1955" s="47">
        <v>129.568</v>
      </c>
      <c r="G1955" s="47">
        <v>2.0</v>
      </c>
      <c r="H1955" s="47">
        <v>-12.9568</v>
      </c>
    </row>
    <row r="1956">
      <c r="A1956" s="45" t="s">
        <v>2643</v>
      </c>
      <c r="B1956" s="46">
        <v>42257.0</v>
      </c>
      <c r="C1956" s="45" t="s">
        <v>2644</v>
      </c>
      <c r="D1956" s="45" t="s">
        <v>87</v>
      </c>
      <c r="E1956" s="45" t="s">
        <v>85</v>
      </c>
      <c r="F1956" s="47">
        <v>61.96</v>
      </c>
      <c r="G1956" s="47">
        <v>2.0</v>
      </c>
      <c r="H1956" s="47">
        <v>16.1096</v>
      </c>
    </row>
    <row r="1957">
      <c r="A1957" s="45" t="s">
        <v>2645</v>
      </c>
      <c r="B1957" s="46">
        <v>42049.0</v>
      </c>
      <c r="C1957" s="45" t="s">
        <v>1221</v>
      </c>
      <c r="D1957" s="45" t="s">
        <v>83</v>
      </c>
      <c r="E1957" s="45" t="s">
        <v>85</v>
      </c>
      <c r="F1957" s="47">
        <v>14.952</v>
      </c>
      <c r="G1957" s="47">
        <v>2.0</v>
      </c>
      <c r="H1957" s="47">
        <v>-11.9616</v>
      </c>
    </row>
    <row r="1958">
      <c r="A1958" s="45" t="s">
        <v>2646</v>
      </c>
      <c r="B1958" s="46">
        <v>42363.0</v>
      </c>
      <c r="C1958" s="45" t="s">
        <v>1935</v>
      </c>
      <c r="D1958" s="45" t="s">
        <v>87</v>
      </c>
      <c r="E1958" s="45" t="s">
        <v>85</v>
      </c>
      <c r="F1958" s="47">
        <v>547.136</v>
      </c>
      <c r="G1958" s="47">
        <v>4.0</v>
      </c>
      <c r="H1958" s="47">
        <v>-68.392</v>
      </c>
    </row>
    <row r="1959">
      <c r="A1959" s="45" t="s">
        <v>2647</v>
      </c>
      <c r="B1959" s="46">
        <v>42339.0</v>
      </c>
      <c r="C1959" s="45" t="s">
        <v>1295</v>
      </c>
      <c r="D1959" s="45" t="s">
        <v>87</v>
      </c>
      <c r="E1959" s="45" t="s">
        <v>92</v>
      </c>
      <c r="F1959" s="47">
        <v>61.68</v>
      </c>
      <c r="G1959" s="47">
        <v>4.0</v>
      </c>
      <c r="H1959" s="47">
        <v>16.6536</v>
      </c>
    </row>
    <row r="1960">
      <c r="A1960" s="45" t="s">
        <v>2648</v>
      </c>
      <c r="B1960" s="46">
        <v>42202.0</v>
      </c>
      <c r="C1960" s="45" t="s">
        <v>1180</v>
      </c>
      <c r="D1960" s="45" t="s">
        <v>87</v>
      </c>
      <c r="E1960" s="45" t="s">
        <v>92</v>
      </c>
      <c r="F1960" s="47">
        <v>231.92</v>
      </c>
      <c r="G1960" s="47">
        <v>5.0</v>
      </c>
      <c r="H1960" s="47">
        <v>5.798</v>
      </c>
    </row>
    <row r="1961">
      <c r="A1961" s="45" t="s">
        <v>2649</v>
      </c>
      <c r="B1961" s="46">
        <v>42344.0</v>
      </c>
      <c r="C1961" s="45" t="s">
        <v>987</v>
      </c>
      <c r="D1961" s="45" t="s">
        <v>83</v>
      </c>
      <c r="E1961" s="45" t="s">
        <v>99</v>
      </c>
      <c r="F1961" s="47">
        <v>2.772</v>
      </c>
      <c r="G1961" s="47">
        <v>7.0</v>
      </c>
      <c r="H1961" s="47">
        <v>-4.851</v>
      </c>
    </row>
    <row r="1962">
      <c r="A1962" s="45" t="s">
        <v>2650</v>
      </c>
      <c r="B1962" s="46">
        <v>42210.0</v>
      </c>
      <c r="C1962" s="45" t="s">
        <v>2651</v>
      </c>
      <c r="D1962" s="45" t="s">
        <v>90</v>
      </c>
      <c r="E1962" s="45" t="s">
        <v>85</v>
      </c>
      <c r="F1962" s="47">
        <v>25.176</v>
      </c>
      <c r="G1962" s="47">
        <v>4.0</v>
      </c>
      <c r="H1962" s="47">
        <v>-18.4624</v>
      </c>
    </row>
    <row r="1963">
      <c r="A1963" s="45" t="s">
        <v>2652</v>
      </c>
      <c r="B1963" s="46">
        <v>42079.0</v>
      </c>
      <c r="C1963" s="45" t="s">
        <v>1703</v>
      </c>
      <c r="D1963" s="45" t="s">
        <v>90</v>
      </c>
      <c r="E1963" s="45" t="s">
        <v>85</v>
      </c>
      <c r="F1963" s="47">
        <v>17.52</v>
      </c>
      <c r="G1963" s="47">
        <v>3.0</v>
      </c>
      <c r="H1963" s="47">
        <v>6.3072</v>
      </c>
    </row>
    <row r="1964">
      <c r="A1964" s="45" t="s">
        <v>2653</v>
      </c>
      <c r="B1964" s="46">
        <v>42264.0</v>
      </c>
      <c r="C1964" s="45" t="s">
        <v>1639</v>
      </c>
      <c r="D1964" s="45" t="s">
        <v>83</v>
      </c>
      <c r="E1964" s="45" t="s">
        <v>85</v>
      </c>
      <c r="F1964" s="47">
        <v>3083.43</v>
      </c>
      <c r="G1964" s="47">
        <v>7.0</v>
      </c>
      <c r="H1964" s="47">
        <v>-1665.0522</v>
      </c>
    </row>
    <row r="1965">
      <c r="A1965" s="45" t="s">
        <v>2654</v>
      </c>
      <c r="B1965" s="46">
        <v>42316.0</v>
      </c>
      <c r="C1965" s="45" t="s">
        <v>1442</v>
      </c>
      <c r="D1965" s="45" t="s">
        <v>83</v>
      </c>
      <c r="E1965" s="45" t="s">
        <v>99</v>
      </c>
      <c r="F1965" s="47">
        <v>263.96</v>
      </c>
      <c r="G1965" s="47">
        <v>4.0</v>
      </c>
      <c r="H1965" s="47">
        <v>76.5484</v>
      </c>
    </row>
    <row r="1966">
      <c r="A1966" s="45" t="s">
        <v>2655</v>
      </c>
      <c r="B1966" s="46">
        <v>42253.0</v>
      </c>
      <c r="C1966" s="45" t="s">
        <v>2044</v>
      </c>
      <c r="D1966" s="45" t="s">
        <v>83</v>
      </c>
      <c r="E1966" s="45" t="s">
        <v>92</v>
      </c>
      <c r="F1966" s="47">
        <v>85.98</v>
      </c>
      <c r="G1966" s="47">
        <v>1.0</v>
      </c>
      <c r="H1966" s="47">
        <v>22.3548</v>
      </c>
    </row>
    <row r="1967">
      <c r="A1967" s="45" t="s">
        <v>2656</v>
      </c>
      <c r="B1967" s="46">
        <v>42149.0</v>
      </c>
      <c r="C1967" s="45" t="s">
        <v>1767</v>
      </c>
      <c r="D1967" s="45" t="s">
        <v>90</v>
      </c>
      <c r="E1967" s="45" t="s">
        <v>99</v>
      </c>
      <c r="F1967" s="47">
        <v>21.24</v>
      </c>
      <c r="G1967" s="47">
        <v>3.0</v>
      </c>
      <c r="H1967" s="47">
        <v>8.0712</v>
      </c>
    </row>
    <row r="1968">
      <c r="A1968" s="45" t="s">
        <v>2657</v>
      </c>
      <c r="B1968" s="46">
        <v>42320.0</v>
      </c>
      <c r="C1968" s="45" t="s">
        <v>1091</v>
      </c>
      <c r="D1968" s="45" t="s">
        <v>83</v>
      </c>
      <c r="E1968" s="45" t="s">
        <v>85</v>
      </c>
      <c r="F1968" s="47">
        <v>15.56</v>
      </c>
      <c r="G1968" s="47">
        <v>2.0</v>
      </c>
      <c r="H1968" s="47">
        <v>7.3132</v>
      </c>
    </row>
    <row r="1969">
      <c r="A1969" s="45" t="s">
        <v>2658</v>
      </c>
      <c r="B1969" s="46">
        <v>42044.0</v>
      </c>
      <c r="C1969" s="45" t="s">
        <v>1785</v>
      </c>
      <c r="D1969" s="45" t="s">
        <v>83</v>
      </c>
      <c r="E1969" s="45" t="s">
        <v>99</v>
      </c>
      <c r="F1969" s="47">
        <v>479.952</v>
      </c>
      <c r="G1969" s="47">
        <v>6.0</v>
      </c>
      <c r="H1969" s="47">
        <v>89.991</v>
      </c>
    </row>
    <row r="1970">
      <c r="A1970" s="45" t="s">
        <v>2659</v>
      </c>
      <c r="B1970" s="46">
        <v>42188.0</v>
      </c>
      <c r="C1970" s="45" t="s">
        <v>1633</v>
      </c>
      <c r="D1970" s="45" t="s">
        <v>87</v>
      </c>
      <c r="E1970" s="45" t="s">
        <v>85</v>
      </c>
      <c r="F1970" s="47">
        <v>168.464</v>
      </c>
      <c r="G1970" s="47">
        <v>2.0</v>
      </c>
      <c r="H1970" s="47">
        <v>-29.4812</v>
      </c>
    </row>
    <row r="1971">
      <c r="A1971" s="45" t="s">
        <v>2660</v>
      </c>
      <c r="B1971" s="46">
        <v>42335.0</v>
      </c>
      <c r="C1971" s="45" t="s">
        <v>1707</v>
      </c>
      <c r="D1971" s="45" t="s">
        <v>90</v>
      </c>
      <c r="E1971" s="45" t="s">
        <v>85</v>
      </c>
      <c r="F1971" s="47">
        <v>748.752</v>
      </c>
      <c r="G1971" s="47">
        <v>8.0</v>
      </c>
      <c r="H1971" s="47">
        <v>-162.2296</v>
      </c>
    </row>
    <row r="1972">
      <c r="A1972" s="45" t="s">
        <v>2661</v>
      </c>
      <c r="B1972" s="46">
        <v>42113.0</v>
      </c>
      <c r="C1972" s="45" t="s">
        <v>2594</v>
      </c>
      <c r="D1972" s="45" t="s">
        <v>83</v>
      </c>
      <c r="E1972" s="45" t="s">
        <v>99</v>
      </c>
      <c r="F1972" s="47">
        <v>19.568</v>
      </c>
      <c r="G1972" s="47">
        <v>2.0</v>
      </c>
      <c r="H1972" s="47">
        <v>-52.8336</v>
      </c>
    </row>
    <row r="1973">
      <c r="A1973" s="45" t="s">
        <v>2662</v>
      </c>
      <c r="B1973" s="46">
        <v>42226.0</v>
      </c>
      <c r="C1973" s="45" t="s">
        <v>1451</v>
      </c>
      <c r="D1973" s="45" t="s">
        <v>83</v>
      </c>
      <c r="E1973" s="45" t="s">
        <v>89</v>
      </c>
      <c r="F1973" s="47">
        <v>438.368</v>
      </c>
      <c r="G1973" s="47">
        <v>4.0</v>
      </c>
      <c r="H1973" s="47">
        <v>38.3572</v>
      </c>
    </row>
    <row r="1974">
      <c r="A1974" s="45" t="s">
        <v>2663</v>
      </c>
      <c r="B1974" s="46">
        <v>42227.0</v>
      </c>
      <c r="C1974" s="45" t="s">
        <v>1444</v>
      </c>
      <c r="D1974" s="45" t="s">
        <v>90</v>
      </c>
      <c r="E1974" s="45" t="s">
        <v>85</v>
      </c>
      <c r="F1974" s="47">
        <v>11.96</v>
      </c>
      <c r="G1974" s="47">
        <v>2.0</v>
      </c>
      <c r="H1974" s="47">
        <v>3.1096</v>
      </c>
    </row>
    <row r="1975">
      <c r="A1975" s="45" t="s">
        <v>2664</v>
      </c>
      <c r="B1975" s="46">
        <v>42321.0</v>
      </c>
      <c r="C1975" s="45" t="s">
        <v>2048</v>
      </c>
      <c r="D1975" s="45" t="s">
        <v>83</v>
      </c>
      <c r="E1975" s="45" t="s">
        <v>89</v>
      </c>
      <c r="F1975" s="47">
        <v>238.896</v>
      </c>
      <c r="G1975" s="47">
        <v>6.0</v>
      </c>
      <c r="H1975" s="47">
        <v>-26.8758</v>
      </c>
    </row>
    <row r="1976">
      <c r="A1976" s="45" t="s">
        <v>2665</v>
      </c>
      <c r="B1976" s="46">
        <v>42280.0</v>
      </c>
      <c r="C1976" s="45" t="s">
        <v>2215</v>
      </c>
      <c r="D1976" s="45" t="s">
        <v>83</v>
      </c>
      <c r="E1976" s="45" t="s">
        <v>85</v>
      </c>
      <c r="F1976" s="47">
        <v>32.07</v>
      </c>
      <c r="G1976" s="47">
        <v>5.0</v>
      </c>
      <c r="H1976" s="47">
        <v>-22.449</v>
      </c>
    </row>
    <row r="1977">
      <c r="A1977" s="45" t="s">
        <v>2666</v>
      </c>
      <c r="B1977" s="46">
        <v>42014.0</v>
      </c>
      <c r="C1977" s="45" t="s">
        <v>2667</v>
      </c>
      <c r="D1977" s="45" t="s">
        <v>83</v>
      </c>
      <c r="E1977" s="45" t="s">
        <v>85</v>
      </c>
      <c r="F1977" s="47">
        <v>1018.104</v>
      </c>
      <c r="G1977" s="47">
        <v>4.0</v>
      </c>
      <c r="H1977" s="47">
        <v>-373.3048</v>
      </c>
    </row>
    <row r="1978">
      <c r="A1978" s="45" t="s">
        <v>2668</v>
      </c>
      <c r="B1978" s="46">
        <v>42328.0</v>
      </c>
      <c r="C1978" s="45" t="s">
        <v>991</v>
      </c>
      <c r="D1978" s="45" t="s">
        <v>83</v>
      </c>
      <c r="E1978" s="45" t="s">
        <v>89</v>
      </c>
      <c r="F1978" s="47">
        <v>32.04</v>
      </c>
      <c r="G1978" s="47">
        <v>3.0</v>
      </c>
      <c r="H1978" s="47">
        <v>8.01</v>
      </c>
    </row>
    <row r="1979">
      <c r="A1979" s="45" t="s">
        <v>2669</v>
      </c>
      <c r="B1979" s="46">
        <v>42190.0</v>
      </c>
      <c r="C1979" s="45" t="s">
        <v>2670</v>
      </c>
      <c r="D1979" s="45" t="s">
        <v>87</v>
      </c>
      <c r="E1979" s="45" t="s">
        <v>92</v>
      </c>
      <c r="F1979" s="47">
        <v>4.928</v>
      </c>
      <c r="G1979" s="47">
        <v>2.0</v>
      </c>
      <c r="H1979" s="47">
        <v>0.7392</v>
      </c>
    </row>
    <row r="1980">
      <c r="A1980" s="45" t="s">
        <v>2671</v>
      </c>
      <c r="B1980" s="46">
        <v>42329.0</v>
      </c>
      <c r="C1980" s="45" t="s">
        <v>2261</v>
      </c>
      <c r="D1980" s="45" t="s">
        <v>87</v>
      </c>
      <c r="E1980" s="45" t="s">
        <v>89</v>
      </c>
      <c r="F1980" s="47">
        <v>325.632</v>
      </c>
      <c r="G1980" s="47">
        <v>6.0</v>
      </c>
      <c r="H1980" s="47">
        <v>28.4928</v>
      </c>
    </row>
    <row r="1981">
      <c r="A1981" s="45" t="s">
        <v>2672</v>
      </c>
      <c r="B1981" s="46">
        <v>42096.0</v>
      </c>
      <c r="C1981" s="45" t="s">
        <v>1710</v>
      </c>
      <c r="D1981" s="45" t="s">
        <v>83</v>
      </c>
      <c r="E1981" s="45" t="s">
        <v>89</v>
      </c>
      <c r="F1981" s="47">
        <v>71.976</v>
      </c>
      <c r="G1981" s="47">
        <v>3.0</v>
      </c>
      <c r="H1981" s="47">
        <v>24.2919</v>
      </c>
    </row>
    <row r="1982">
      <c r="A1982" s="45" t="s">
        <v>2673</v>
      </c>
      <c r="B1982" s="46">
        <v>42336.0</v>
      </c>
      <c r="C1982" s="45" t="s">
        <v>1023</v>
      </c>
      <c r="D1982" s="45" t="s">
        <v>87</v>
      </c>
      <c r="E1982" s="45" t="s">
        <v>99</v>
      </c>
      <c r="F1982" s="47">
        <v>12.132</v>
      </c>
      <c r="G1982" s="47">
        <v>9.0</v>
      </c>
      <c r="H1982" s="47">
        <v>-8.4924</v>
      </c>
    </row>
    <row r="1983">
      <c r="A1983" s="45" t="s">
        <v>2674</v>
      </c>
      <c r="B1983" s="46">
        <v>42204.0</v>
      </c>
      <c r="C1983" s="45" t="s">
        <v>2675</v>
      </c>
      <c r="D1983" s="45" t="s">
        <v>83</v>
      </c>
      <c r="E1983" s="45" t="s">
        <v>89</v>
      </c>
      <c r="F1983" s="47">
        <v>2.025</v>
      </c>
      <c r="G1983" s="47">
        <v>1.0</v>
      </c>
      <c r="H1983" s="47">
        <v>-1.35</v>
      </c>
    </row>
    <row r="1984">
      <c r="A1984" s="45" t="s">
        <v>2676</v>
      </c>
      <c r="B1984" s="46">
        <v>42297.0</v>
      </c>
      <c r="C1984" s="45" t="s">
        <v>1118</v>
      </c>
      <c r="D1984" s="45" t="s">
        <v>87</v>
      </c>
      <c r="E1984" s="45" t="s">
        <v>89</v>
      </c>
      <c r="F1984" s="47">
        <v>239.97</v>
      </c>
      <c r="G1984" s="47">
        <v>3.0</v>
      </c>
      <c r="H1984" s="47">
        <v>86.3892</v>
      </c>
    </row>
    <row r="1985">
      <c r="A1985" s="45" t="s">
        <v>2677</v>
      </c>
      <c r="B1985" s="46">
        <v>42132.0</v>
      </c>
      <c r="C1985" s="45" t="s">
        <v>989</v>
      </c>
      <c r="D1985" s="45" t="s">
        <v>83</v>
      </c>
      <c r="E1985" s="45" t="s">
        <v>85</v>
      </c>
      <c r="F1985" s="47">
        <v>79.44</v>
      </c>
      <c r="G1985" s="47">
        <v>3.0</v>
      </c>
      <c r="H1985" s="47">
        <v>30.1872</v>
      </c>
    </row>
    <row r="1986">
      <c r="A1986" s="45" t="s">
        <v>2678</v>
      </c>
      <c r="B1986" s="46">
        <v>42260.0</v>
      </c>
      <c r="C1986" s="45" t="s">
        <v>2679</v>
      </c>
      <c r="D1986" s="45" t="s">
        <v>83</v>
      </c>
      <c r="E1986" s="45" t="s">
        <v>85</v>
      </c>
      <c r="F1986" s="47">
        <v>2.412</v>
      </c>
      <c r="G1986" s="47">
        <v>1.0</v>
      </c>
      <c r="H1986" s="47">
        <v>-2.01</v>
      </c>
    </row>
    <row r="1987">
      <c r="A1987" s="45" t="s">
        <v>2680</v>
      </c>
      <c r="B1987" s="46">
        <v>42271.0</v>
      </c>
      <c r="C1987" s="45" t="s">
        <v>1232</v>
      </c>
      <c r="D1987" s="45" t="s">
        <v>87</v>
      </c>
      <c r="E1987" s="45" t="s">
        <v>85</v>
      </c>
      <c r="F1987" s="47">
        <v>6.848</v>
      </c>
      <c r="G1987" s="47">
        <v>2.0</v>
      </c>
      <c r="H1987" s="47">
        <v>0.5992</v>
      </c>
    </row>
    <row r="1988">
      <c r="A1988" s="45" t="s">
        <v>2681</v>
      </c>
      <c r="B1988" s="46">
        <v>42273.0</v>
      </c>
      <c r="C1988" s="45" t="s">
        <v>1379</v>
      </c>
      <c r="D1988" s="45" t="s">
        <v>83</v>
      </c>
      <c r="E1988" s="45" t="s">
        <v>99</v>
      </c>
      <c r="F1988" s="47">
        <v>2.08</v>
      </c>
      <c r="G1988" s="47">
        <v>5.0</v>
      </c>
      <c r="H1988" s="47">
        <v>-3.432</v>
      </c>
    </row>
    <row r="1989">
      <c r="A1989" s="45" t="s">
        <v>2682</v>
      </c>
      <c r="B1989" s="46">
        <v>42085.0</v>
      </c>
      <c r="C1989" s="45" t="s">
        <v>1935</v>
      </c>
      <c r="D1989" s="45" t="s">
        <v>87</v>
      </c>
      <c r="E1989" s="45" t="s">
        <v>89</v>
      </c>
      <c r="F1989" s="47">
        <v>105.52</v>
      </c>
      <c r="G1989" s="47">
        <v>4.0</v>
      </c>
      <c r="H1989" s="47">
        <v>48.5392</v>
      </c>
    </row>
    <row r="1990">
      <c r="A1990" s="45" t="s">
        <v>2683</v>
      </c>
      <c r="B1990" s="46">
        <v>42112.0</v>
      </c>
      <c r="C1990" s="45" t="s">
        <v>1180</v>
      </c>
      <c r="D1990" s="45" t="s">
        <v>87</v>
      </c>
      <c r="E1990" s="45" t="s">
        <v>99</v>
      </c>
      <c r="F1990" s="47">
        <v>41.424</v>
      </c>
      <c r="G1990" s="47">
        <v>2.0</v>
      </c>
      <c r="H1990" s="47">
        <v>8.2848</v>
      </c>
    </row>
    <row r="1991">
      <c r="A1991" s="45" t="s">
        <v>2684</v>
      </c>
      <c r="B1991" s="46">
        <v>42156.0</v>
      </c>
      <c r="C1991" s="45" t="s">
        <v>2685</v>
      </c>
      <c r="D1991" s="45" t="s">
        <v>87</v>
      </c>
      <c r="E1991" s="45" t="s">
        <v>99</v>
      </c>
      <c r="F1991" s="47">
        <v>5.728</v>
      </c>
      <c r="G1991" s="47">
        <v>8.0</v>
      </c>
      <c r="H1991" s="47">
        <v>-9.1648</v>
      </c>
    </row>
    <row r="1992">
      <c r="A1992" s="45" t="s">
        <v>2686</v>
      </c>
      <c r="B1992" s="46">
        <v>42365.0</v>
      </c>
      <c r="C1992" s="45" t="s">
        <v>1049</v>
      </c>
      <c r="D1992" s="45" t="s">
        <v>90</v>
      </c>
      <c r="E1992" s="45" t="s">
        <v>99</v>
      </c>
      <c r="F1992" s="47">
        <v>12.672</v>
      </c>
      <c r="G1992" s="47">
        <v>3.0</v>
      </c>
      <c r="H1992" s="47">
        <v>-3.168</v>
      </c>
    </row>
    <row r="1993">
      <c r="A1993" s="45" t="s">
        <v>2687</v>
      </c>
      <c r="B1993" s="46">
        <v>42171.0</v>
      </c>
      <c r="C1993" s="45" t="s">
        <v>1095</v>
      </c>
      <c r="D1993" s="45" t="s">
        <v>83</v>
      </c>
      <c r="E1993" s="45" t="s">
        <v>85</v>
      </c>
      <c r="F1993" s="47">
        <v>3050.376</v>
      </c>
      <c r="G1993" s="47">
        <v>3.0</v>
      </c>
      <c r="H1993" s="47">
        <v>1143.891</v>
      </c>
    </row>
    <row r="1994">
      <c r="A1994" s="45" t="s">
        <v>2688</v>
      </c>
      <c r="B1994" s="46">
        <v>42124.0</v>
      </c>
      <c r="C1994" s="45" t="s">
        <v>1745</v>
      </c>
      <c r="D1994" s="45" t="s">
        <v>90</v>
      </c>
      <c r="E1994" s="45" t="s">
        <v>99</v>
      </c>
      <c r="F1994" s="47">
        <v>213.115</v>
      </c>
      <c r="G1994" s="47">
        <v>5.0</v>
      </c>
      <c r="H1994" s="47">
        <v>-15.2225</v>
      </c>
    </row>
    <row r="1995">
      <c r="A1995" s="45" t="s">
        <v>2689</v>
      </c>
      <c r="B1995" s="46">
        <v>42232.0</v>
      </c>
      <c r="C1995" s="45" t="s">
        <v>2690</v>
      </c>
      <c r="D1995" s="45" t="s">
        <v>83</v>
      </c>
      <c r="E1995" s="45" t="s">
        <v>85</v>
      </c>
      <c r="F1995" s="47">
        <v>44.688</v>
      </c>
      <c r="G1995" s="47">
        <v>7.0</v>
      </c>
      <c r="H1995" s="47">
        <v>3.3516</v>
      </c>
    </row>
    <row r="1996">
      <c r="A1996" s="45" t="s">
        <v>2691</v>
      </c>
      <c r="B1996" s="46">
        <v>42271.0</v>
      </c>
      <c r="C1996" s="45" t="s">
        <v>2692</v>
      </c>
      <c r="D1996" s="45" t="s">
        <v>90</v>
      </c>
      <c r="E1996" s="45" t="s">
        <v>99</v>
      </c>
      <c r="F1996" s="47">
        <v>821.94</v>
      </c>
      <c r="G1996" s="47">
        <v>6.0</v>
      </c>
      <c r="H1996" s="47">
        <v>213.7044</v>
      </c>
    </row>
    <row r="1997">
      <c r="A1997" s="45" t="s">
        <v>2693</v>
      </c>
      <c r="B1997" s="46">
        <v>42333.0</v>
      </c>
      <c r="C1997" s="45" t="s">
        <v>1887</v>
      </c>
      <c r="D1997" s="45" t="s">
        <v>83</v>
      </c>
      <c r="E1997" s="45" t="s">
        <v>92</v>
      </c>
      <c r="F1997" s="47">
        <v>13.12</v>
      </c>
      <c r="G1997" s="47">
        <v>5.0</v>
      </c>
      <c r="H1997" s="47">
        <v>1.476</v>
      </c>
    </row>
    <row r="1998">
      <c r="A1998" s="45" t="s">
        <v>2694</v>
      </c>
      <c r="B1998" s="46">
        <v>42308.0</v>
      </c>
      <c r="C1998" s="45" t="s">
        <v>1979</v>
      </c>
      <c r="D1998" s="45" t="s">
        <v>87</v>
      </c>
      <c r="E1998" s="45" t="s">
        <v>89</v>
      </c>
      <c r="F1998" s="47">
        <v>9.728</v>
      </c>
      <c r="G1998" s="47">
        <v>2.0</v>
      </c>
      <c r="H1998" s="47">
        <v>3.2832</v>
      </c>
    </row>
    <row r="1999">
      <c r="A1999" s="45" t="s">
        <v>2695</v>
      </c>
      <c r="B1999" s="46">
        <v>42215.0</v>
      </c>
      <c r="C1999" s="45" t="s">
        <v>2696</v>
      </c>
      <c r="D1999" s="45" t="s">
        <v>90</v>
      </c>
      <c r="E1999" s="45" t="s">
        <v>99</v>
      </c>
      <c r="F1999" s="47">
        <v>155.88</v>
      </c>
      <c r="G1999" s="47">
        <v>6.0</v>
      </c>
      <c r="H1999" s="47">
        <v>38.97</v>
      </c>
    </row>
    <row r="2000">
      <c r="A2000" s="45" t="s">
        <v>2697</v>
      </c>
      <c r="B2000" s="46">
        <v>42330.0</v>
      </c>
      <c r="C2000" s="45" t="s">
        <v>2698</v>
      </c>
      <c r="D2000" s="45" t="s">
        <v>90</v>
      </c>
      <c r="E2000" s="45" t="s">
        <v>99</v>
      </c>
      <c r="F2000" s="47">
        <v>27.168</v>
      </c>
      <c r="G2000" s="47">
        <v>4.0</v>
      </c>
      <c r="H2000" s="47">
        <v>-1.3584</v>
      </c>
    </row>
    <row r="2001">
      <c r="A2001" s="45" t="s">
        <v>2699</v>
      </c>
      <c r="B2001" s="46">
        <v>42148.0</v>
      </c>
      <c r="C2001" s="45" t="s">
        <v>2700</v>
      </c>
      <c r="D2001" s="45" t="s">
        <v>83</v>
      </c>
      <c r="E2001" s="45" t="s">
        <v>99</v>
      </c>
      <c r="F2001" s="47">
        <v>602.651</v>
      </c>
      <c r="G2001" s="47">
        <v>7.0</v>
      </c>
      <c r="H2001" s="47">
        <v>-163.5767</v>
      </c>
    </row>
    <row r="2002">
      <c r="A2002" s="45" t="s">
        <v>2701</v>
      </c>
      <c r="B2002" s="46">
        <v>42328.0</v>
      </c>
      <c r="C2002" s="45" t="s">
        <v>2634</v>
      </c>
      <c r="D2002" s="45" t="s">
        <v>83</v>
      </c>
      <c r="E2002" s="45" t="s">
        <v>89</v>
      </c>
      <c r="F2002" s="47">
        <v>4.896</v>
      </c>
      <c r="G2002" s="47">
        <v>3.0</v>
      </c>
      <c r="H2002" s="47">
        <v>-3.4272</v>
      </c>
    </row>
    <row r="2003">
      <c r="A2003" s="45" t="s">
        <v>2702</v>
      </c>
      <c r="B2003" s="46">
        <v>42201.0</v>
      </c>
      <c r="C2003" s="45" t="s">
        <v>2685</v>
      </c>
      <c r="D2003" s="45" t="s">
        <v>87</v>
      </c>
      <c r="E2003" s="45" t="s">
        <v>85</v>
      </c>
      <c r="F2003" s="47">
        <v>80.88</v>
      </c>
      <c r="G2003" s="47">
        <v>3.0</v>
      </c>
      <c r="H2003" s="47">
        <v>39.6312</v>
      </c>
    </row>
    <row r="2004">
      <c r="A2004" s="45" t="s">
        <v>2703</v>
      </c>
      <c r="B2004" s="46">
        <v>42350.0</v>
      </c>
      <c r="C2004" s="45" t="s">
        <v>2347</v>
      </c>
      <c r="D2004" s="45" t="s">
        <v>83</v>
      </c>
      <c r="E2004" s="45" t="s">
        <v>99</v>
      </c>
      <c r="F2004" s="47">
        <v>22.368</v>
      </c>
      <c r="G2004" s="47">
        <v>4.0</v>
      </c>
      <c r="H2004" s="47">
        <v>6.4308</v>
      </c>
    </row>
    <row r="2005">
      <c r="A2005" s="45" t="s">
        <v>2704</v>
      </c>
      <c r="B2005" s="46">
        <v>42107.0</v>
      </c>
      <c r="C2005" s="45" t="s">
        <v>2705</v>
      </c>
      <c r="D2005" s="45" t="s">
        <v>83</v>
      </c>
      <c r="E2005" s="45" t="s">
        <v>99</v>
      </c>
      <c r="F2005" s="47">
        <v>609.98</v>
      </c>
      <c r="G2005" s="47">
        <v>4.0</v>
      </c>
      <c r="H2005" s="47">
        <v>-113.282</v>
      </c>
    </row>
    <row r="2006">
      <c r="A2006" s="45" t="s">
        <v>2706</v>
      </c>
      <c r="B2006" s="46">
        <v>42348.0</v>
      </c>
      <c r="C2006" s="45" t="s">
        <v>2707</v>
      </c>
      <c r="D2006" s="45" t="s">
        <v>83</v>
      </c>
      <c r="E2006" s="45" t="s">
        <v>92</v>
      </c>
      <c r="F2006" s="47">
        <v>1.78</v>
      </c>
      <c r="G2006" s="47">
        <v>1.0</v>
      </c>
      <c r="H2006" s="47">
        <v>0.4984</v>
      </c>
    </row>
    <row r="2007">
      <c r="A2007" s="45" t="s">
        <v>2708</v>
      </c>
      <c r="B2007" s="46">
        <v>42145.0</v>
      </c>
      <c r="C2007" s="45" t="s">
        <v>1822</v>
      </c>
      <c r="D2007" s="45" t="s">
        <v>83</v>
      </c>
      <c r="E2007" s="45" t="s">
        <v>99</v>
      </c>
      <c r="F2007" s="47">
        <v>20.768</v>
      </c>
      <c r="G2007" s="47">
        <v>8.0</v>
      </c>
      <c r="H2007" s="47">
        <v>-52.9584</v>
      </c>
    </row>
    <row r="2008">
      <c r="A2008" s="45" t="s">
        <v>2709</v>
      </c>
      <c r="B2008" s="46">
        <v>42335.0</v>
      </c>
      <c r="C2008" s="45" t="s">
        <v>1429</v>
      </c>
      <c r="D2008" s="45" t="s">
        <v>83</v>
      </c>
      <c r="E2008" s="45" t="s">
        <v>92</v>
      </c>
      <c r="F2008" s="47">
        <v>375.4575</v>
      </c>
      <c r="G2008" s="47">
        <v>3.0</v>
      </c>
      <c r="H2008" s="47">
        <v>-157.0095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6854"/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</cols>
  <sheetData>
    <row r="1">
      <c r="A1" s="27" t="s">
        <v>2710</v>
      </c>
      <c r="B1" s="27" t="s">
        <v>2711</v>
      </c>
    </row>
    <row r="2">
      <c r="A2" s="49">
        <v>41640.0</v>
      </c>
      <c r="B2" s="41" t="s">
        <v>2712</v>
      </c>
    </row>
    <row r="3">
      <c r="A3" s="49">
        <v>41646.0</v>
      </c>
      <c r="B3" s="41" t="s">
        <v>2713</v>
      </c>
    </row>
    <row r="4">
      <c r="A4" s="49">
        <v>41706.0</v>
      </c>
      <c r="B4" s="50">
        <v>45359.0</v>
      </c>
    </row>
    <row r="5">
      <c r="A5" s="49">
        <v>42005.0</v>
      </c>
      <c r="B5" s="41" t="s">
        <v>2712</v>
      </c>
    </row>
    <row r="6">
      <c r="A6" s="49">
        <v>42011.0</v>
      </c>
      <c r="B6" s="41" t="s">
        <v>2713</v>
      </c>
    </row>
    <row r="7">
      <c r="A7" s="49">
        <v>42071.0</v>
      </c>
      <c r="B7" s="50">
        <v>45359.0</v>
      </c>
    </row>
    <row r="8">
      <c r="A8" s="49">
        <v>42370.0</v>
      </c>
      <c r="B8" s="41" t="s">
        <v>2712</v>
      </c>
    </row>
    <row r="9">
      <c r="A9" s="49">
        <v>42376.0</v>
      </c>
      <c r="B9" s="41" t="s">
        <v>2713</v>
      </c>
    </row>
    <row r="10">
      <c r="A10" s="49">
        <v>42437.0</v>
      </c>
      <c r="B10" s="50">
        <v>45359.0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2" max="2" width="28.38"/>
  </cols>
  <sheetData>
    <row r="1">
      <c r="A1" s="51" t="s">
        <v>2714</v>
      </c>
      <c r="B1" s="51" t="s">
        <v>2715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>
      <c r="A2" s="53" t="s">
        <v>2716</v>
      </c>
      <c r="B2" s="54" t="s">
        <v>2716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>
      <c r="A3" s="53" t="s">
        <v>2717</v>
      </c>
      <c r="B3" s="54" t="s">
        <v>2718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>
      <c r="A4" s="53" t="s">
        <v>2719</v>
      </c>
      <c r="B4" s="54" t="s">
        <v>2720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>
      <c r="A5" s="53" t="s">
        <v>2721</v>
      </c>
      <c r="B5" s="54" t="s">
        <v>2721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>
      <c r="A6" s="53" t="s">
        <v>2722</v>
      </c>
      <c r="B6" s="54" t="s">
        <v>2722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>
      <c r="A7" s="53" t="s">
        <v>2723</v>
      </c>
      <c r="B7" s="54" t="s">
        <v>2723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>
      <c r="A8" s="53" t="s">
        <v>2724</v>
      </c>
      <c r="B8" s="54" t="s">
        <v>2724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>
      <c r="A9" s="53" t="s">
        <v>2725</v>
      </c>
      <c r="B9" s="54" t="s">
        <v>2726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>
      <c r="A10" s="53" t="s">
        <v>2727</v>
      </c>
      <c r="B10" s="54" t="s">
        <v>2728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>
      <c r="A11" s="53" t="s">
        <v>2729</v>
      </c>
      <c r="B11" s="54" t="s">
        <v>2730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>
      <c r="A12" s="53" t="s">
        <v>2731</v>
      </c>
      <c r="B12" s="54" t="s">
        <v>2732</v>
      </c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>
      <c r="A13" s="53" t="s">
        <v>22</v>
      </c>
      <c r="B13" s="54" t="s">
        <v>2733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>
      <c r="A14" s="53" t="s">
        <v>2734</v>
      </c>
      <c r="B14" s="54" t="s">
        <v>2735</v>
      </c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>
      <c r="A15" s="53" t="s">
        <v>2736</v>
      </c>
      <c r="B15" s="54" t="s">
        <v>2737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>
      <c r="A16" s="53" t="s">
        <v>2738</v>
      </c>
      <c r="B16" s="54" t="s">
        <v>2738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>
      <c r="A17" s="53" t="s">
        <v>2739</v>
      </c>
      <c r="B17" s="54" t="s">
        <v>2739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>
      <c r="A18" s="53" t="s">
        <v>2740</v>
      </c>
      <c r="B18" s="54" t="s">
        <v>2740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>
      <c r="A19" s="53" t="s">
        <v>2741</v>
      </c>
      <c r="B19" s="54" t="s">
        <v>2741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>
      <c r="A20" s="53" t="s">
        <v>2742</v>
      </c>
      <c r="B20" s="54" t="s">
        <v>2742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>
      <c r="A21" s="53" t="s">
        <v>2743</v>
      </c>
      <c r="B21" s="54" t="s">
        <v>2743</v>
      </c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>
      <c r="A22" s="53" t="s">
        <v>2744</v>
      </c>
      <c r="B22" s="54" t="s">
        <v>2745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>
      <c r="A23" s="53" t="s">
        <v>2746</v>
      </c>
      <c r="B23" s="54" t="s">
        <v>2747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>
      <c r="A24" s="53" t="s">
        <v>2748</v>
      </c>
      <c r="B24" s="54" t="s">
        <v>2749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>
      <c r="A25" s="53" t="s">
        <v>2750</v>
      </c>
      <c r="B25" s="54" t="s">
        <v>2751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>
      <c r="A26" s="53" t="s">
        <v>2752</v>
      </c>
      <c r="B26" s="54" t="s">
        <v>2753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>
      <c r="A27" s="53" t="s">
        <v>2754</v>
      </c>
      <c r="B27" s="54" t="s">
        <v>2755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>
      <c r="A28" s="53" t="s">
        <v>2756</v>
      </c>
      <c r="B28" s="54" t="s">
        <v>2757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>
      <c r="A29" s="53" t="s">
        <v>2758</v>
      </c>
      <c r="B29" s="54" t="s">
        <v>2759</v>
      </c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>
      <c r="A30" s="53" t="s">
        <v>2760</v>
      </c>
      <c r="B30" s="54" t="s">
        <v>2761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>
      <c r="A31" s="53" t="s">
        <v>2762</v>
      </c>
      <c r="B31" s="54" t="s">
        <v>2763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>
      <c r="A32" s="53" t="s">
        <v>2764</v>
      </c>
      <c r="B32" s="54" t="s">
        <v>2765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>
      <c r="A33" s="53" t="s">
        <v>2766</v>
      </c>
      <c r="B33" s="54" t="s">
        <v>2767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>
      <c r="A34" s="53" t="s">
        <v>2768</v>
      </c>
      <c r="B34" s="54" t="s">
        <v>2769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>
      <c r="A35" s="53" t="s">
        <v>2770</v>
      </c>
      <c r="B35" s="54" t="s">
        <v>2771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>
      <c r="A36" s="53" t="s">
        <v>2772</v>
      </c>
      <c r="B36" s="54" t="s">
        <v>2773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>
      <c r="A37" s="53" t="s">
        <v>2774</v>
      </c>
      <c r="B37" s="54" t="s">
        <v>2775</v>
      </c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>
      <c r="A38" s="53" t="s">
        <v>2776</v>
      </c>
      <c r="B38" s="54" t="s">
        <v>2777</v>
      </c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>
      <c r="A39" s="53" t="s">
        <v>2778</v>
      </c>
      <c r="B39" s="54" t="s">
        <v>2779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>
      <c r="A40" s="53" t="s">
        <v>2780</v>
      </c>
      <c r="B40" s="54" t="s">
        <v>2781</v>
      </c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>
      <c r="A41" s="53" t="s">
        <v>2782</v>
      </c>
      <c r="B41" s="54" t="s">
        <v>2782</v>
      </c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>
      <c r="A42" s="53" t="s">
        <v>2783</v>
      </c>
      <c r="B42" s="54" t="s">
        <v>2784</v>
      </c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>
      <c r="A43" s="53" t="s">
        <v>2785</v>
      </c>
      <c r="B43" s="54" t="s">
        <v>2786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>
      <c r="A44" s="53" t="s">
        <v>2787</v>
      </c>
      <c r="B44" s="54" t="s">
        <v>2787</v>
      </c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>
      <c r="A45" s="53" t="s">
        <v>2788</v>
      </c>
      <c r="B45" s="54" t="s">
        <v>2788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>
      <c r="A46" s="53" t="s">
        <v>2789</v>
      </c>
      <c r="B46" s="54" t="s">
        <v>2789</v>
      </c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>
      <c r="A47" s="53" t="s">
        <v>2790</v>
      </c>
      <c r="B47" s="54" t="s">
        <v>2790</v>
      </c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>
      <c r="A48" s="53" t="s">
        <v>2791</v>
      </c>
      <c r="B48" s="54" t="s">
        <v>2791</v>
      </c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>
      <c r="A49" s="53" t="s">
        <v>2792</v>
      </c>
      <c r="B49" s="54" t="s">
        <v>2793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>
      <c r="A50" s="53" t="s">
        <v>2794</v>
      </c>
      <c r="B50" s="54" t="s">
        <v>2795</v>
      </c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>
      <c r="A51" s="53" t="s">
        <v>2796</v>
      </c>
      <c r="B51" s="54" t="s">
        <v>2797</v>
      </c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>
      <c r="A52" s="53" t="s">
        <v>2798</v>
      </c>
      <c r="B52" s="54" t="s">
        <v>2799</v>
      </c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>
      <c r="A53" s="53" t="s">
        <v>2800</v>
      </c>
      <c r="B53" s="54" t="s">
        <v>2801</v>
      </c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>
      <c r="A54" s="53" t="s">
        <v>2802</v>
      </c>
      <c r="B54" s="54" t="s">
        <v>2803</v>
      </c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>
      <c r="A55" s="53" t="s">
        <v>2804</v>
      </c>
      <c r="B55" s="54" t="s">
        <v>2805</v>
      </c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>
      <c r="A56" s="53" t="s">
        <v>2806</v>
      </c>
      <c r="B56" s="54" t="s">
        <v>2807</v>
      </c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>
      <c r="A57" s="53" t="s">
        <v>2808</v>
      </c>
      <c r="B57" s="54" t="s">
        <v>2809</v>
      </c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>
      <c r="A58" s="53" t="s">
        <v>2810</v>
      </c>
      <c r="B58" s="54" t="s">
        <v>2811</v>
      </c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>
      <c r="A59" s="53" t="s">
        <v>2812</v>
      </c>
      <c r="B59" s="54" t="s">
        <v>2813</v>
      </c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>
      <c r="A60" s="53" t="s">
        <v>2814</v>
      </c>
      <c r="B60" s="54" t="s">
        <v>2815</v>
      </c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>
      <c r="A61" s="53" t="s">
        <v>2816</v>
      </c>
      <c r="B61" s="54" t="s">
        <v>2817</v>
      </c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>
      <c r="A62" s="53" t="s">
        <v>2818</v>
      </c>
      <c r="B62" s="54" t="s">
        <v>2819</v>
      </c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>
      <c r="A63" s="53" t="s">
        <v>2820</v>
      </c>
      <c r="B63" s="54" t="s">
        <v>2821</v>
      </c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>
      <c r="A64" s="53" t="s">
        <v>2822</v>
      </c>
      <c r="B64" s="54" t="s">
        <v>2823</v>
      </c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>
      <c r="A65" s="53" t="s">
        <v>2824</v>
      </c>
      <c r="B65" s="54" t="s">
        <v>2825</v>
      </c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>
      <c r="A66" s="53" t="s">
        <v>2826</v>
      </c>
      <c r="B66" s="54" t="s">
        <v>2827</v>
      </c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>
      <c r="A67" s="53" t="s">
        <v>2828</v>
      </c>
      <c r="B67" s="54" t="s">
        <v>2829</v>
      </c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>
      <c r="A68" s="53" t="s">
        <v>2830</v>
      </c>
      <c r="B68" s="54" t="s">
        <v>2831</v>
      </c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>
      <c r="A69" s="53" t="s">
        <v>2832</v>
      </c>
      <c r="B69" s="54" t="s">
        <v>2832</v>
      </c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>
      <c r="A70" s="53" t="s">
        <v>2833</v>
      </c>
      <c r="B70" s="54" t="s">
        <v>2834</v>
      </c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>
      <c r="A71" s="53" t="s">
        <v>38</v>
      </c>
      <c r="B71" s="54" t="s">
        <v>2835</v>
      </c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>
      <c r="A72" s="53" t="s">
        <v>2836</v>
      </c>
      <c r="B72" s="54" t="s">
        <v>2837</v>
      </c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>
      <c r="A73" s="53" t="s">
        <v>2838</v>
      </c>
      <c r="B73" s="54" t="s">
        <v>2839</v>
      </c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>
      <c r="A74" s="53" t="s">
        <v>2840</v>
      </c>
      <c r="B74" s="54" t="s">
        <v>2841</v>
      </c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>
      <c r="A75" s="53" t="s">
        <v>2842</v>
      </c>
      <c r="B75" s="54" t="s">
        <v>2843</v>
      </c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>
      <c r="A76" s="53" t="s">
        <v>2844</v>
      </c>
      <c r="B76" s="54" t="s">
        <v>2845</v>
      </c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>
      <c r="A77" s="53" t="s">
        <v>2846</v>
      </c>
      <c r="B77" s="54" t="s">
        <v>2846</v>
      </c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>
      <c r="A78" s="53" t="s">
        <v>2847</v>
      </c>
      <c r="B78" s="54" t="s">
        <v>2847</v>
      </c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>
      <c r="A79" s="53" t="s">
        <v>2848</v>
      </c>
      <c r="B79" s="54" t="s">
        <v>2848</v>
      </c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>
      <c r="A80" s="53" t="s">
        <v>2849</v>
      </c>
      <c r="B80" s="54" t="s">
        <v>2849</v>
      </c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>
      <c r="A81" s="53" t="s">
        <v>2850</v>
      </c>
      <c r="B81" s="54" t="s">
        <v>2851</v>
      </c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>
      <c r="A82" s="53" t="s">
        <v>2852</v>
      </c>
      <c r="B82" s="54" t="s">
        <v>2853</v>
      </c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>
      <c r="A83" s="53" t="s">
        <v>2854</v>
      </c>
      <c r="B83" s="54" t="s">
        <v>2855</v>
      </c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>
      <c r="A84" s="53" t="s">
        <v>2856</v>
      </c>
      <c r="B84" s="54" t="s">
        <v>2857</v>
      </c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>
      <c r="A85" s="53" t="s">
        <v>2858</v>
      </c>
      <c r="B85" s="54" t="s">
        <v>2859</v>
      </c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>
      <c r="A86" s="53" t="s">
        <v>2860</v>
      </c>
      <c r="B86" s="54" t="s">
        <v>2861</v>
      </c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>
      <c r="A87" s="53" t="s">
        <v>2862</v>
      </c>
      <c r="B87" s="54" t="s">
        <v>2863</v>
      </c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>
      <c r="A88" s="53" t="s">
        <v>2864</v>
      </c>
      <c r="B88" s="54" t="s">
        <v>2865</v>
      </c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>
      <c r="A89" s="53" t="s">
        <v>2866</v>
      </c>
      <c r="B89" s="54" t="s">
        <v>2867</v>
      </c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>
      <c r="A90" s="53" t="s">
        <v>2868</v>
      </c>
      <c r="B90" s="54" t="s">
        <v>2869</v>
      </c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>
      <c r="A91" s="53" t="s">
        <v>2870</v>
      </c>
      <c r="B91" s="54" t="s">
        <v>2871</v>
      </c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>
      <c r="A92" s="53" t="s">
        <v>2872</v>
      </c>
      <c r="B92" s="54" t="s">
        <v>2873</v>
      </c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>
      <c r="A93" s="53" t="s">
        <v>2874</v>
      </c>
      <c r="B93" s="54" t="s">
        <v>2875</v>
      </c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>
      <c r="A94" s="53" t="s">
        <v>2876</v>
      </c>
      <c r="B94" s="54" t="s">
        <v>2877</v>
      </c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>
      <c r="A95" s="53" t="s">
        <v>2878</v>
      </c>
      <c r="B95" s="54" t="s">
        <v>2879</v>
      </c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>
      <c r="A96" s="53" t="s">
        <v>2880</v>
      </c>
      <c r="B96" s="54" t="s">
        <v>2880</v>
      </c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>
      <c r="A97" s="53" t="s">
        <v>2881</v>
      </c>
      <c r="B97" s="54" t="s">
        <v>2881</v>
      </c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>
      <c r="A98" s="53" t="s">
        <v>2882</v>
      </c>
      <c r="B98" s="54" t="s">
        <v>2883</v>
      </c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>
      <c r="A99" s="53" t="s">
        <v>2884</v>
      </c>
      <c r="B99" s="54" t="s">
        <v>2885</v>
      </c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>
      <c r="A100" s="53" t="s">
        <v>2886</v>
      </c>
      <c r="B100" s="54" t="s">
        <v>2887</v>
      </c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>
      <c r="A101" s="53" t="s">
        <v>2888</v>
      </c>
      <c r="B101" s="54" t="s">
        <v>2887</v>
      </c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>
      <c r="A102" s="53" t="s">
        <v>2889</v>
      </c>
      <c r="B102" s="54" t="s">
        <v>2890</v>
      </c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>
      <c r="A103" s="53" t="s">
        <v>2891</v>
      </c>
      <c r="B103" s="54" t="s">
        <v>2892</v>
      </c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>
      <c r="A104" s="53" t="s">
        <v>2893</v>
      </c>
      <c r="B104" s="54" t="s">
        <v>2894</v>
      </c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>
      <c r="A105" s="53" t="s">
        <v>2895</v>
      </c>
      <c r="B105" s="54" t="s">
        <v>2896</v>
      </c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>
      <c r="A106" s="53" t="s">
        <v>2897</v>
      </c>
      <c r="B106" s="54" t="s">
        <v>2898</v>
      </c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>
      <c r="A107" s="53" t="s">
        <v>2899</v>
      </c>
      <c r="B107" s="54" t="s">
        <v>2900</v>
      </c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>
      <c r="A108" s="53" t="s">
        <v>2901</v>
      </c>
      <c r="B108" s="54" t="s">
        <v>2902</v>
      </c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>
      <c r="A109" s="53" t="s">
        <v>2903</v>
      </c>
      <c r="B109" s="54" t="s">
        <v>2904</v>
      </c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>
      <c r="A110" s="53" t="s">
        <v>2905</v>
      </c>
      <c r="B110" s="54" t="s">
        <v>2906</v>
      </c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>
      <c r="A111" s="53" t="s">
        <v>2907</v>
      </c>
      <c r="B111" s="54" t="s">
        <v>2908</v>
      </c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>
      <c r="A112" s="53" t="s">
        <v>2909</v>
      </c>
      <c r="B112" s="54" t="s">
        <v>2910</v>
      </c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>
      <c r="A113" s="53" t="s">
        <v>2911</v>
      </c>
      <c r="B113" s="54" t="s">
        <v>2912</v>
      </c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>
      <c r="A114" s="53" t="s">
        <v>2913</v>
      </c>
      <c r="B114" s="54" t="s">
        <v>2913</v>
      </c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>
      <c r="A115" s="53" t="s">
        <v>2914</v>
      </c>
      <c r="B115" s="54" t="s">
        <v>2915</v>
      </c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>
      <c r="A116" s="53" t="s">
        <v>2916</v>
      </c>
      <c r="B116" s="54" t="s">
        <v>2917</v>
      </c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>
      <c r="A117" s="53" t="s">
        <v>2918</v>
      </c>
      <c r="B117" s="54" t="s">
        <v>2919</v>
      </c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>
      <c r="A118" s="53" t="s">
        <v>2920</v>
      </c>
      <c r="B118" s="54" t="s">
        <v>2921</v>
      </c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>
      <c r="A119" s="53" t="s">
        <v>2922</v>
      </c>
      <c r="B119" s="54" t="s">
        <v>2923</v>
      </c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>
      <c r="A120" s="53" t="s">
        <v>2924</v>
      </c>
      <c r="B120" s="54" t="s">
        <v>2925</v>
      </c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>
      <c r="A121" s="53" t="s">
        <v>2926</v>
      </c>
      <c r="B121" s="54" t="s">
        <v>2927</v>
      </c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>
      <c r="A122" s="53" t="s">
        <v>2928</v>
      </c>
      <c r="B122" s="54" t="s">
        <v>2929</v>
      </c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>
      <c r="A123" s="53" t="s">
        <v>2930</v>
      </c>
      <c r="B123" s="54" t="s">
        <v>2931</v>
      </c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>
      <c r="A124" s="53" t="s">
        <v>2932</v>
      </c>
      <c r="B124" s="54" t="s">
        <v>2933</v>
      </c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>
      <c r="A125" s="53" t="s">
        <v>2934</v>
      </c>
      <c r="B125" s="54" t="s">
        <v>2935</v>
      </c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>
      <c r="A126" s="53" t="s">
        <v>2936</v>
      </c>
      <c r="B126" s="54" t="s">
        <v>2937</v>
      </c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>
      <c r="A127" s="53" t="s">
        <v>2938</v>
      </c>
      <c r="B127" s="54" t="s">
        <v>2939</v>
      </c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>
      <c r="A128" s="53" t="s">
        <v>2940</v>
      </c>
      <c r="B128" s="54" t="s">
        <v>2941</v>
      </c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>
      <c r="A129" s="53" t="s">
        <v>2942</v>
      </c>
      <c r="B129" s="54" t="s">
        <v>2943</v>
      </c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>
      <c r="A130" s="53" t="s">
        <v>2944</v>
      </c>
      <c r="B130" s="54" t="s">
        <v>2945</v>
      </c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>
      <c r="A131" s="53" t="s">
        <v>2946</v>
      </c>
      <c r="B131" s="54" t="s">
        <v>2947</v>
      </c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>
      <c r="A132" s="53" t="s">
        <v>2948</v>
      </c>
      <c r="B132" s="54" t="s">
        <v>2949</v>
      </c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>
      <c r="A133" s="53" t="s">
        <v>2950</v>
      </c>
      <c r="B133" s="54" t="s">
        <v>2951</v>
      </c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>
      <c r="A134" s="53" t="s">
        <v>2952</v>
      </c>
      <c r="B134" s="54" t="s">
        <v>2953</v>
      </c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>
      <c r="A135" s="53" t="s">
        <v>2954</v>
      </c>
      <c r="B135" s="54" t="s">
        <v>2955</v>
      </c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>
      <c r="A136" s="53" t="s">
        <v>2956</v>
      </c>
      <c r="B136" s="54" t="s">
        <v>2957</v>
      </c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>
      <c r="A137" s="53" t="s">
        <v>2958</v>
      </c>
      <c r="B137" s="54" t="s">
        <v>2959</v>
      </c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>
      <c r="A138" s="53" t="s">
        <v>2960</v>
      </c>
      <c r="B138" s="54" t="s">
        <v>2961</v>
      </c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>
      <c r="A139" s="53" t="s">
        <v>2962</v>
      </c>
      <c r="B139" s="54" t="s">
        <v>2963</v>
      </c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>
      <c r="A140" s="53" t="s">
        <v>2964</v>
      </c>
      <c r="B140" s="54" t="s">
        <v>2965</v>
      </c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>
      <c r="A141" s="53" t="s">
        <v>2966</v>
      </c>
      <c r="B141" s="54" t="s">
        <v>2967</v>
      </c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>
      <c r="A142" s="53" t="s">
        <v>2968</v>
      </c>
      <c r="B142" s="54" t="s">
        <v>2969</v>
      </c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>
      <c r="A143" s="53" t="s">
        <v>2970</v>
      </c>
      <c r="B143" s="54" t="s">
        <v>2971</v>
      </c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>
      <c r="A144" s="53" t="s">
        <v>2972</v>
      </c>
      <c r="B144" s="54" t="s">
        <v>2973</v>
      </c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>
      <c r="A145" s="53" t="s">
        <v>2974</v>
      </c>
      <c r="B145" s="54" t="s">
        <v>2975</v>
      </c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>
      <c r="A146" s="53" t="s">
        <v>2976</v>
      </c>
      <c r="B146" s="54" t="s">
        <v>2977</v>
      </c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>
      <c r="A147" s="53" t="s">
        <v>2978</v>
      </c>
      <c r="B147" s="54" t="s">
        <v>2979</v>
      </c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>
      <c r="A148" s="53" t="s">
        <v>2980</v>
      </c>
      <c r="B148" s="54" t="s">
        <v>2981</v>
      </c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>
      <c r="A149" s="53" t="s">
        <v>2982</v>
      </c>
      <c r="B149" s="54" t="s">
        <v>2983</v>
      </c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>
      <c r="A150" s="53" t="s">
        <v>2984</v>
      </c>
      <c r="B150" s="54" t="s">
        <v>2985</v>
      </c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>
      <c r="A151" s="53" t="s">
        <v>2986</v>
      </c>
      <c r="B151" s="54" t="s">
        <v>2986</v>
      </c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>
      <c r="A152" s="53" t="s">
        <v>2987</v>
      </c>
      <c r="B152" s="54" t="s">
        <v>2988</v>
      </c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>
      <c r="A153" s="53" t="s">
        <v>2989</v>
      </c>
      <c r="B153" s="54" t="s">
        <v>2990</v>
      </c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>
      <c r="A154" s="53" t="s">
        <v>2991</v>
      </c>
      <c r="B154" s="54" t="s">
        <v>2992</v>
      </c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>
      <c r="A155" s="53" t="s">
        <v>2993</v>
      </c>
      <c r="B155" s="54" t="s">
        <v>2994</v>
      </c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>
      <c r="A156" s="53" t="s">
        <v>2995</v>
      </c>
      <c r="B156" s="54" t="s">
        <v>2996</v>
      </c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>
      <c r="A157" s="53" t="s">
        <v>2997</v>
      </c>
      <c r="B157" s="54" t="s">
        <v>2998</v>
      </c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>
      <c r="A158" s="53" t="s">
        <v>2999</v>
      </c>
      <c r="B158" s="54" t="s">
        <v>3000</v>
      </c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>
      <c r="A159" s="53" t="s">
        <v>3001</v>
      </c>
      <c r="B159" s="54" t="s">
        <v>3002</v>
      </c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>
      <c r="A160" s="53" t="s">
        <v>3003</v>
      </c>
      <c r="B160" s="54" t="s">
        <v>3004</v>
      </c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>
      <c r="A161" s="53" t="b">
        <v>0</v>
      </c>
      <c r="B161" s="54" t="s">
        <v>3005</v>
      </c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>
      <c r="A162" s="53" t="s">
        <v>3006</v>
      </c>
      <c r="B162" s="54" t="s">
        <v>3007</v>
      </c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>
      <c r="A163" s="53" t="s">
        <v>3008</v>
      </c>
      <c r="B163" s="54" t="s">
        <v>3009</v>
      </c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>
      <c r="A164" s="53" t="s">
        <v>42</v>
      </c>
      <c r="B164" s="54" t="s">
        <v>3010</v>
      </c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>
      <c r="A165" s="53" t="s">
        <v>3011</v>
      </c>
      <c r="B165" s="54" t="s">
        <v>2996</v>
      </c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>
      <c r="A166" s="53" t="s">
        <v>3012</v>
      </c>
      <c r="B166" s="54" t="s">
        <v>3013</v>
      </c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>
      <c r="A167" s="53" t="s">
        <v>3014</v>
      </c>
      <c r="B167" s="54" t="s">
        <v>3015</v>
      </c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>
      <c r="A168" s="53" t="s">
        <v>3016</v>
      </c>
      <c r="B168" s="54" t="s">
        <v>3017</v>
      </c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>
      <c r="A169" s="53" t="s">
        <v>3018</v>
      </c>
      <c r="B169" s="54" t="s">
        <v>3019</v>
      </c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>
      <c r="A170" s="53" t="s">
        <v>3020</v>
      </c>
      <c r="B170" s="54" t="s">
        <v>3020</v>
      </c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>
      <c r="A171" s="53" t="s">
        <v>3021</v>
      </c>
      <c r="B171" s="54" t="s">
        <v>3022</v>
      </c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>
      <c r="A172" s="53" t="s">
        <v>3023</v>
      </c>
      <c r="B172" s="54" t="s">
        <v>3024</v>
      </c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>
      <c r="A173" s="53" t="s">
        <v>3025</v>
      </c>
      <c r="B173" s="54" t="s">
        <v>3025</v>
      </c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>
      <c r="A174" s="53" t="s">
        <v>3026</v>
      </c>
      <c r="B174" s="54" t="s">
        <v>3027</v>
      </c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>
      <c r="A175" s="53" t="s">
        <v>3028</v>
      </c>
      <c r="B175" s="54" t="s">
        <v>3000</v>
      </c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>
      <c r="A176" s="53" t="s">
        <v>3029</v>
      </c>
      <c r="B176" s="54" t="s">
        <v>3030</v>
      </c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>
      <c r="A177" s="53" t="s">
        <v>3031</v>
      </c>
      <c r="B177" s="54" t="s">
        <v>3032</v>
      </c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>
      <c r="A178" s="53" t="s">
        <v>3033</v>
      </c>
      <c r="B178" s="54" t="s">
        <v>3034</v>
      </c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>
      <c r="A179" s="53" t="s">
        <v>3035</v>
      </c>
      <c r="B179" s="54" t="s">
        <v>3036</v>
      </c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>
      <c r="A180" s="53" t="s">
        <v>3037</v>
      </c>
      <c r="B180" s="54" t="s">
        <v>3038</v>
      </c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>
      <c r="A181" s="53" t="s">
        <v>3039</v>
      </c>
      <c r="B181" s="54" t="s">
        <v>3040</v>
      </c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>
      <c r="A182" s="53" t="s">
        <v>3041</v>
      </c>
      <c r="B182" s="54" t="s">
        <v>3042</v>
      </c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>
      <c r="A183" s="53" t="s">
        <v>3043</v>
      </c>
      <c r="B183" s="54" t="s">
        <v>3044</v>
      </c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>
      <c r="A184" s="53" t="s">
        <v>3045</v>
      </c>
      <c r="B184" s="54" t="s">
        <v>3046</v>
      </c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>
      <c r="A185" s="53" t="s">
        <v>3047</v>
      </c>
      <c r="B185" s="54" t="s">
        <v>3048</v>
      </c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>
      <c r="A186" s="53" t="s">
        <v>3049</v>
      </c>
      <c r="B186" s="54" t="s">
        <v>3050</v>
      </c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>
      <c r="A187" s="53" t="s">
        <v>3051</v>
      </c>
      <c r="B187" s="54" t="s">
        <v>3052</v>
      </c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>
      <c r="A188" s="53" t="s">
        <v>3053</v>
      </c>
      <c r="B188" s="54" t="s">
        <v>3054</v>
      </c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>
      <c r="A189" s="53" t="s">
        <v>3055</v>
      </c>
      <c r="B189" s="54" t="s">
        <v>3056</v>
      </c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>
      <c r="A190" s="53" t="s">
        <v>3057</v>
      </c>
      <c r="B190" s="54" t="s">
        <v>3058</v>
      </c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>
      <c r="A191" s="53" t="s">
        <v>3059</v>
      </c>
      <c r="B191" s="54" t="s">
        <v>3060</v>
      </c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>
      <c r="A192" s="53" t="s">
        <v>3061</v>
      </c>
      <c r="B192" s="54" t="s">
        <v>3062</v>
      </c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>
      <c r="A193" s="53" t="s">
        <v>3063</v>
      </c>
      <c r="B193" s="54" t="s">
        <v>3064</v>
      </c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>
      <c r="A194" s="53" t="s">
        <v>3065</v>
      </c>
      <c r="B194" s="54" t="s">
        <v>3066</v>
      </c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>
      <c r="A195" s="55" t="s">
        <v>3067</v>
      </c>
      <c r="B195" s="54" t="s">
        <v>3068</v>
      </c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>
      <c r="A196" s="53" t="s">
        <v>5</v>
      </c>
      <c r="B196" s="54" t="s">
        <v>3069</v>
      </c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>
      <c r="A197" s="53" t="s">
        <v>3070</v>
      </c>
      <c r="B197" s="54" t="s">
        <v>3071</v>
      </c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>
      <c r="A198" s="53" t="s">
        <v>3072</v>
      </c>
      <c r="B198" s="54" t="s">
        <v>3073</v>
      </c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>
      <c r="A199" s="53" t="s">
        <v>3074</v>
      </c>
      <c r="B199" s="54" t="s">
        <v>3073</v>
      </c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>
      <c r="A200" s="55" t="s">
        <v>3075</v>
      </c>
      <c r="B200" s="54" t="s">
        <v>3076</v>
      </c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>
      <c r="A201" s="53" t="s">
        <v>23</v>
      </c>
      <c r="B201" s="54" t="s">
        <v>3077</v>
      </c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>
      <c r="A202" s="53" t="s">
        <v>3078</v>
      </c>
      <c r="B202" s="54" t="s">
        <v>3079</v>
      </c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>
      <c r="A203" s="53" t="s">
        <v>3080</v>
      </c>
      <c r="B203" s="54" t="s">
        <v>3081</v>
      </c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>
      <c r="A204" s="53" t="s">
        <v>3082</v>
      </c>
      <c r="B204" s="54" t="s">
        <v>3083</v>
      </c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>
      <c r="A205" s="53" t="s">
        <v>3084</v>
      </c>
      <c r="B205" s="54" t="s">
        <v>3085</v>
      </c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>
      <c r="A206" s="53" t="s">
        <v>3086</v>
      </c>
      <c r="B206" s="54" t="s">
        <v>3087</v>
      </c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>
      <c r="A207" s="53" t="s">
        <v>3088</v>
      </c>
      <c r="B207" s="54" t="s">
        <v>3089</v>
      </c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>
      <c r="A208" s="53" t="s">
        <v>3090</v>
      </c>
      <c r="B208" s="54" t="s">
        <v>3091</v>
      </c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>
      <c r="A209" s="53" t="s">
        <v>3092</v>
      </c>
      <c r="B209" s="54" t="s">
        <v>3093</v>
      </c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>
      <c r="A210" s="53" t="s">
        <v>3094</v>
      </c>
      <c r="B210" s="54" t="s">
        <v>3095</v>
      </c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>
      <c r="A211" s="53" t="s">
        <v>3096</v>
      </c>
      <c r="B211" s="54" t="s">
        <v>3097</v>
      </c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>
      <c r="A212" s="53" t="s">
        <v>3098</v>
      </c>
      <c r="B212" s="54" t="s">
        <v>3099</v>
      </c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>
      <c r="A213" s="53" t="s">
        <v>3100</v>
      </c>
      <c r="B213" s="54" t="s">
        <v>3101</v>
      </c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>
      <c r="A214" s="53" t="s">
        <v>3102</v>
      </c>
      <c r="B214" s="54" t="s">
        <v>3103</v>
      </c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>
      <c r="A215" s="53" t="s">
        <v>3104</v>
      </c>
      <c r="B215" s="54" t="s">
        <v>3105</v>
      </c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>
      <c r="A216" s="53" t="s">
        <v>3106</v>
      </c>
      <c r="B216" s="54" t="s">
        <v>3107</v>
      </c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>
      <c r="A217" s="53" t="s">
        <v>3108</v>
      </c>
      <c r="B217" s="54" t="s">
        <v>3109</v>
      </c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>
      <c r="A218" s="53" t="s">
        <v>3110</v>
      </c>
      <c r="B218" s="54" t="s">
        <v>3111</v>
      </c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>
      <c r="A219" s="53" t="s">
        <v>3112</v>
      </c>
      <c r="B219" s="54" t="s">
        <v>3113</v>
      </c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>
      <c r="A220" s="53" t="s">
        <v>3114</v>
      </c>
      <c r="B220" s="54" t="s">
        <v>3115</v>
      </c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>
      <c r="A221" s="53" t="s">
        <v>3116</v>
      </c>
      <c r="B221" s="54" t="s">
        <v>3117</v>
      </c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>
      <c r="A222" s="53" t="s">
        <v>3118</v>
      </c>
      <c r="B222" s="54" t="s">
        <v>3119</v>
      </c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>
      <c r="A223" s="53" t="s">
        <v>3120</v>
      </c>
      <c r="B223" s="54" t="s">
        <v>3121</v>
      </c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>
      <c r="A224" s="53" t="s">
        <v>3122</v>
      </c>
      <c r="B224" s="54" t="s">
        <v>3123</v>
      </c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>
      <c r="A225" s="53" t="s">
        <v>3124</v>
      </c>
      <c r="B225" s="54" t="s">
        <v>3125</v>
      </c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>
      <c r="A226" s="53" t="s">
        <v>3126</v>
      </c>
      <c r="B226" s="54" t="s">
        <v>3127</v>
      </c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>
      <c r="A227" s="53" t="s">
        <v>3128</v>
      </c>
      <c r="B227" s="54" t="s">
        <v>3129</v>
      </c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>
      <c r="A228" s="53" t="s">
        <v>67</v>
      </c>
      <c r="B228" s="54" t="s">
        <v>3130</v>
      </c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>
      <c r="A229" s="53" t="s">
        <v>3131</v>
      </c>
      <c r="B229" s="54" t="s">
        <v>3132</v>
      </c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>
      <c r="A230" s="53" t="s">
        <v>3133</v>
      </c>
      <c r="B230" s="54" t="s">
        <v>3134</v>
      </c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>
      <c r="A231" s="53" t="s">
        <v>3135</v>
      </c>
      <c r="B231" s="54" t="s">
        <v>3136</v>
      </c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>
      <c r="A232" s="53" t="s">
        <v>3137</v>
      </c>
      <c r="B232" s="54" t="s">
        <v>3138</v>
      </c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>
      <c r="A233" s="53" t="s">
        <v>3139</v>
      </c>
      <c r="B233" s="54" t="s">
        <v>3140</v>
      </c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>
      <c r="A234" s="53" t="s">
        <v>3141</v>
      </c>
      <c r="B234" s="54" t="s">
        <v>3142</v>
      </c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>
      <c r="A235" s="53" t="s">
        <v>3143</v>
      </c>
      <c r="B235" s="54" t="s">
        <v>3144</v>
      </c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>
      <c r="A236" s="53" t="s">
        <v>3145</v>
      </c>
      <c r="B236" s="54" t="s">
        <v>3146</v>
      </c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>
      <c r="A237" s="53" t="s">
        <v>3147</v>
      </c>
      <c r="B237" s="54" t="s">
        <v>3148</v>
      </c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>
      <c r="A238" s="53" t="s">
        <v>3149</v>
      </c>
      <c r="B238" s="54" t="s">
        <v>3150</v>
      </c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>
      <c r="A239" s="53" t="s">
        <v>3151</v>
      </c>
      <c r="B239" s="54" t="s">
        <v>3152</v>
      </c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>
      <c r="A240" s="53" t="s">
        <v>3153</v>
      </c>
      <c r="B240" s="54" t="s">
        <v>3154</v>
      </c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>
      <c r="A241" s="53" t="s">
        <v>3155</v>
      </c>
      <c r="B241" s="54" t="s">
        <v>3156</v>
      </c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>
      <c r="A242" s="53" t="s">
        <v>3157</v>
      </c>
      <c r="B242" s="54" t="s">
        <v>3158</v>
      </c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>
      <c r="A243" s="53" t="s">
        <v>3159</v>
      </c>
      <c r="B243" s="54" t="s">
        <v>3160</v>
      </c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>
      <c r="A244" s="53" t="s">
        <v>3161</v>
      </c>
      <c r="B244" s="54" t="s">
        <v>3162</v>
      </c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>
      <c r="A245" s="53" t="s">
        <v>3163</v>
      </c>
      <c r="B245" s="54" t="s">
        <v>3164</v>
      </c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>
      <c r="A246" s="53" t="s">
        <v>3165</v>
      </c>
      <c r="B246" s="54" t="s">
        <v>3166</v>
      </c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>
      <c r="A247" s="53" t="s">
        <v>3167</v>
      </c>
      <c r="B247" s="54" t="s">
        <v>3168</v>
      </c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>
      <c r="A248" s="53" t="s">
        <v>3169</v>
      </c>
      <c r="B248" s="54" t="s">
        <v>3170</v>
      </c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>
      <c r="A249" s="53" t="s">
        <v>3171</v>
      </c>
      <c r="B249" s="54" t="s">
        <v>3172</v>
      </c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>
      <c r="A250" s="53" t="s">
        <v>3173</v>
      </c>
      <c r="B250" s="54" t="s">
        <v>3174</v>
      </c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>
      <c r="A251" s="53" t="s">
        <v>3175</v>
      </c>
      <c r="B251" s="54" t="s">
        <v>3176</v>
      </c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>
      <c r="A252" s="53" t="s">
        <v>3177</v>
      </c>
      <c r="B252" s="54" t="s">
        <v>3178</v>
      </c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>
      <c r="A253" s="53" t="s">
        <v>3179</v>
      </c>
      <c r="B253" s="54" t="s">
        <v>3180</v>
      </c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>
      <c r="A254" s="53" t="s">
        <v>29</v>
      </c>
      <c r="B254" s="54" t="s">
        <v>3181</v>
      </c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>
      <c r="A255" s="53" t="s">
        <v>32</v>
      </c>
      <c r="B255" s="54" t="s">
        <v>3182</v>
      </c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>
      <c r="A256" s="53" t="s">
        <v>3183</v>
      </c>
      <c r="B256" s="54" t="s">
        <v>3184</v>
      </c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>
      <c r="A257" s="53" t="s">
        <v>3185</v>
      </c>
      <c r="B257" s="54" t="s">
        <v>3185</v>
      </c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>
      <c r="A258" s="53" t="s">
        <v>3186</v>
      </c>
      <c r="B258" s="54" t="s">
        <v>3186</v>
      </c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>
      <c r="A259" s="53" t="s">
        <v>3187</v>
      </c>
      <c r="B259" s="54" t="s">
        <v>3187</v>
      </c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>
      <c r="A260" s="53" t="s">
        <v>3188</v>
      </c>
      <c r="B260" s="54" t="s">
        <v>3189</v>
      </c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>
      <c r="A261" s="53" t="s">
        <v>3190</v>
      </c>
      <c r="B261" s="54" t="s">
        <v>3191</v>
      </c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>
      <c r="A262" s="53" t="s">
        <v>3192</v>
      </c>
      <c r="B262" s="54" t="s">
        <v>3193</v>
      </c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>
      <c r="A263" s="53" t="s">
        <v>3194</v>
      </c>
      <c r="B263" s="54" t="s">
        <v>3195</v>
      </c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>
      <c r="A264" s="53" t="s">
        <v>3196</v>
      </c>
      <c r="B264" s="54" t="s">
        <v>3197</v>
      </c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>
      <c r="A265" s="53" t="s">
        <v>3198</v>
      </c>
      <c r="B265" s="54" t="s">
        <v>3199</v>
      </c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>
      <c r="A266" s="53" t="s">
        <v>39</v>
      </c>
      <c r="B266" s="54" t="s">
        <v>3200</v>
      </c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>
      <c r="A267" s="55" t="s">
        <v>3201</v>
      </c>
      <c r="B267" s="54" t="s">
        <v>3202</v>
      </c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>
      <c r="A268" s="53" t="s">
        <v>3203</v>
      </c>
      <c r="B268" s="54" t="s">
        <v>3204</v>
      </c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>
      <c r="A269" s="53" t="s">
        <v>3205</v>
      </c>
      <c r="B269" s="54" t="s">
        <v>3206</v>
      </c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>
      <c r="A270" s="53" t="s">
        <v>3207</v>
      </c>
      <c r="B270" s="54" t="s">
        <v>3208</v>
      </c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>
      <c r="A271" s="53" t="s">
        <v>3209</v>
      </c>
      <c r="B271" s="54" t="s">
        <v>3210</v>
      </c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>
      <c r="A272" s="53" t="s">
        <v>3211</v>
      </c>
      <c r="B272" s="54" t="s">
        <v>3212</v>
      </c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>
      <c r="A273" s="53" t="s">
        <v>33</v>
      </c>
      <c r="B273" s="54" t="s">
        <v>3213</v>
      </c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>
      <c r="A274" s="53" t="s">
        <v>3214</v>
      </c>
      <c r="B274" s="54" t="s">
        <v>3215</v>
      </c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>
      <c r="A275" s="53" t="s">
        <v>3216</v>
      </c>
      <c r="B275" s="54" t="s">
        <v>3217</v>
      </c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>
      <c r="A276" s="53" t="s">
        <v>8</v>
      </c>
      <c r="B276" s="54" t="s">
        <v>3218</v>
      </c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>
      <c r="A277" s="53" t="s">
        <v>3219</v>
      </c>
      <c r="B277" s="54" t="s">
        <v>3220</v>
      </c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>
      <c r="A278" s="53" t="s">
        <v>3221</v>
      </c>
      <c r="B278" s="54" t="s">
        <v>3222</v>
      </c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>
      <c r="A279" s="53" t="s">
        <v>3223</v>
      </c>
      <c r="B279" s="54" t="s">
        <v>3224</v>
      </c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>
      <c r="A280" s="53" t="s">
        <v>3225</v>
      </c>
      <c r="B280" s="54" t="s">
        <v>3226</v>
      </c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>
      <c r="A281" s="53" t="s">
        <v>3227</v>
      </c>
      <c r="B281" s="54" t="s">
        <v>3228</v>
      </c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>
      <c r="A282" s="53" t="s">
        <v>3229</v>
      </c>
      <c r="B282" s="54" t="s">
        <v>3230</v>
      </c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>
      <c r="A283" s="53" t="s">
        <v>3231</v>
      </c>
      <c r="B283" s="54" t="s">
        <v>3232</v>
      </c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>
      <c r="A284" s="53" t="s">
        <v>3233</v>
      </c>
      <c r="B284" s="54" t="s">
        <v>3234</v>
      </c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>
      <c r="A285" s="53" t="s">
        <v>3235</v>
      </c>
      <c r="B285" s="54" t="s">
        <v>3236</v>
      </c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>
      <c r="A286" s="53" t="s">
        <v>3237</v>
      </c>
      <c r="B286" s="54" t="s">
        <v>3238</v>
      </c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>
      <c r="A287" s="53" t="s">
        <v>3239</v>
      </c>
      <c r="B287" s="54" t="s">
        <v>3240</v>
      </c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>
      <c r="A288" s="53" t="s">
        <v>3241</v>
      </c>
      <c r="B288" s="54" t="s">
        <v>3242</v>
      </c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>
      <c r="A289" s="53" t="s">
        <v>3243</v>
      </c>
      <c r="B289" s="54" t="s">
        <v>3244</v>
      </c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>
      <c r="A290" s="53" t="s">
        <v>3245</v>
      </c>
      <c r="B290" s="54" t="s">
        <v>3246</v>
      </c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>
      <c r="A291" s="53" t="s">
        <v>3247</v>
      </c>
      <c r="B291" s="54" t="s">
        <v>3248</v>
      </c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>
      <c r="A292" s="53" t="s">
        <v>3249</v>
      </c>
      <c r="B292" s="54" t="s">
        <v>3250</v>
      </c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>
      <c r="A293" s="53" t="s">
        <v>3251</v>
      </c>
      <c r="B293" s="54" t="s">
        <v>3252</v>
      </c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>
      <c r="A294" s="53" t="s">
        <v>3253</v>
      </c>
      <c r="B294" s="54" t="s">
        <v>3254</v>
      </c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>
      <c r="A295" s="53" t="s">
        <v>3255</v>
      </c>
      <c r="B295" s="54" t="s">
        <v>3256</v>
      </c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>
      <c r="A296" s="53" t="s">
        <v>3257</v>
      </c>
      <c r="B296" s="54" t="s">
        <v>3258</v>
      </c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>
      <c r="A297" s="53" t="s">
        <v>3259</v>
      </c>
      <c r="B297" s="54" t="s">
        <v>3260</v>
      </c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>
      <c r="A298" s="53" t="s">
        <v>3261</v>
      </c>
      <c r="B298" s="54" t="s">
        <v>3262</v>
      </c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>
      <c r="A299" s="53" t="s">
        <v>3263</v>
      </c>
      <c r="B299" s="54" t="s">
        <v>3264</v>
      </c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>
      <c r="A300" s="53" t="s">
        <v>3265</v>
      </c>
      <c r="B300" s="54" t="s">
        <v>3266</v>
      </c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>
      <c r="A301" s="53" t="s">
        <v>3267</v>
      </c>
      <c r="B301" s="54" t="s">
        <v>3268</v>
      </c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>
      <c r="A302" s="53" t="s">
        <v>3269</v>
      </c>
      <c r="B302" s="54" t="s">
        <v>3270</v>
      </c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>
      <c r="A303" s="53" t="s">
        <v>3271</v>
      </c>
      <c r="B303" s="54" t="s">
        <v>3272</v>
      </c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>
      <c r="A304" s="53" t="s">
        <v>0</v>
      </c>
      <c r="B304" s="54" t="s">
        <v>3273</v>
      </c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>
      <c r="A305" s="53" t="s">
        <v>3274</v>
      </c>
      <c r="B305" s="54" t="s">
        <v>3275</v>
      </c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>
      <c r="A306" s="53" t="s">
        <v>3276</v>
      </c>
      <c r="B306" s="54" t="s">
        <v>3277</v>
      </c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>
      <c r="A307" s="53" t="s">
        <v>3278</v>
      </c>
      <c r="B307" s="54" t="s">
        <v>3279</v>
      </c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>
      <c r="A308" s="53" t="s">
        <v>3280</v>
      </c>
      <c r="B308" s="54" t="s">
        <v>3281</v>
      </c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>
      <c r="A309" s="53" t="s">
        <v>3282</v>
      </c>
      <c r="B309" s="54" t="s">
        <v>3283</v>
      </c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>
      <c r="A310" s="53" t="s">
        <v>3284</v>
      </c>
      <c r="B310" s="54" t="s">
        <v>3285</v>
      </c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>
      <c r="A311" s="53" t="s">
        <v>3286</v>
      </c>
      <c r="B311" s="54" t="s">
        <v>3287</v>
      </c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>
      <c r="A312" s="53" t="s">
        <v>3288</v>
      </c>
      <c r="B312" s="54" t="s">
        <v>3289</v>
      </c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>
      <c r="A313" s="53" t="s">
        <v>3290</v>
      </c>
      <c r="B313" s="54" t="s">
        <v>3291</v>
      </c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>
      <c r="A314" s="53" t="s">
        <v>3292</v>
      </c>
      <c r="B314" s="54" t="s">
        <v>3293</v>
      </c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>
      <c r="A315" s="53" t="s">
        <v>3294</v>
      </c>
      <c r="B315" s="54" t="s">
        <v>3295</v>
      </c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>
      <c r="A316" s="53" t="s">
        <v>3296</v>
      </c>
      <c r="B316" s="54" t="s">
        <v>3297</v>
      </c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>
      <c r="A317" s="53" t="s">
        <v>20</v>
      </c>
      <c r="B317" s="54" t="s">
        <v>3298</v>
      </c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>
      <c r="A318" s="53" t="s">
        <v>3299</v>
      </c>
      <c r="B318" s="54" t="s">
        <v>3299</v>
      </c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>
      <c r="A319" s="53" t="s">
        <v>3300</v>
      </c>
      <c r="B319" s="54" t="s">
        <v>3300</v>
      </c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>
      <c r="A320" s="53" t="s">
        <v>3301</v>
      </c>
      <c r="B320" s="54" t="s">
        <v>3302</v>
      </c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>
      <c r="A321" s="53" t="s">
        <v>3303</v>
      </c>
      <c r="B321" s="54" t="s">
        <v>3304</v>
      </c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>
      <c r="A322" s="53" t="s">
        <v>3305</v>
      </c>
      <c r="B322" s="54" t="s">
        <v>3306</v>
      </c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>
      <c r="A323" s="53" t="s">
        <v>3307</v>
      </c>
      <c r="B323" s="54" t="s">
        <v>3308</v>
      </c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>
      <c r="A324" s="53" t="s">
        <v>3309</v>
      </c>
      <c r="B324" s="54" t="s">
        <v>3310</v>
      </c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>
      <c r="A325" s="53" t="s">
        <v>3311</v>
      </c>
      <c r="B325" s="54" t="s">
        <v>3312</v>
      </c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>
      <c r="A326" s="53" t="s">
        <v>3313</v>
      </c>
      <c r="B326" s="54" t="s">
        <v>3314</v>
      </c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>
      <c r="A327" s="53" t="s">
        <v>3315</v>
      </c>
      <c r="B327" s="54" t="s">
        <v>3315</v>
      </c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>
      <c r="A328" s="53" t="s">
        <v>3316</v>
      </c>
      <c r="B328" s="54" t="s">
        <v>3316</v>
      </c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>
      <c r="A329" s="53" t="s">
        <v>3317</v>
      </c>
      <c r="B329" s="54" t="s">
        <v>3317</v>
      </c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>
      <c r="A330" s="53" t="s">
        <v>3318</v>
      </c>
      <c r="B330" s="54" t="s">
        <v>3319</v>
      </c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>
      <c r="A331" s="53" t="s">
        <v>3320</v>
      </c>
      <c r="B331" s="54" t="s">
        <v>3321</v>
      </c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>
      <c r="A332" s="53" t="s">
        <v>3322</v>
      </c>
      <c r="B332" s="54" t="s">
        <v>3323</v>
      </c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>
      <c r="A333" s="53" t="s">
        <v>3324</v>
      </c>
      <c r="B333" s="54" t="s">
        <v>3325</v>
      </c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>
      <c r="A334" s="53" t="s">
        <v>3326</v>
      </c>
      <c r="B334" s="54" t="s">
        <v>3327</v>
      </c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>
      <c r="A335" s="53" t="s">
        <v>3328</v>
      </c>
      <c r="B335" s="54" t="s">
        <v>3329</v>
      </c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>
      <c r="A336" s="53" t="s">
        <v>3330</v>
      </c>
      <c r="B336" s="54" t="s">
        <v>3331</v>
      </c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>
      <c r="A337" s="53" t="s">
        <v>3332</v>
      </c>
      <c r="B337" s="54" t="s">
        <v>3333</v>
      </c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>
      <c r="A338" s="53" t="s">
        <v>3334</v>
      </c>
      <c r="B338" s="54" t="s">
        <v>3335</v>
      </c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>
      <c r="A339" s="53" t="s">
        <v>3336</v>
      </c>
      <c r="B339" s="54" t="s">
        <v>3337</v>
      </c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>
      <c r="A340" s="53" t="s">
        <v>3338</v>
      </c>
      <c r="B340" s="54" t="s">
        <v>3339</v>
      </c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>
      <c r="A341" s="53" t="s">
        <v>43</v>
      </c>
      <c r="B341" s="54" t="s">
        <v>3340</v>
      </c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>
      <c r="A342" s="53" t="s">
        <v>3341</v>
      </c>
      <c r="B342" s="54" t="s">
        <v>3342</v>
      </c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>
      <c r="A343" s="53" t="s">
        <v>3343</v>
      </c>
      <c r="B343" s="54" t="s">
        <v>3344</v>
      </c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>
      <c r="A344" s="53" t="s">
        <v>3345</v>
      </c>
      <c r="B344" s="54" t="s">
        <v>3346</v>
      </c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>
      <c r="A345" s="53" t="s">
        <v>3347</v>
      </c>
      <c r="B345" s="54" t="s">
        <v>3348</v>
      </c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>
      <c r="A346" s="53" t="s">
        <v>3349</v>
      </c>
      <c r="B346" s="54" t="s">
        <v>3350</v>
      </c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>
      <c r="A347" s="53" t="s">
        <v>3351</v>
      </c>
      <c r="B347" s="54" t="s">
        <v>3352</v>
      </c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>
      <c r="A348" s="53" t="s">
        <v>3353</v>
      </c>
      <c r="B348" s="54" t="s">
        <v>3354</v>
      </c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>
      <c r="A349" s="53" t="s">
        <v>3355</v>
      </c>
      <c r="B349" s="54" t="s">
        <v>3356</v>
      </c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>
      <c r="A350" s="53" t="s">
        <v>3357</v>
      </c>
      <c r="B350" s="54" t="s">
        <v>3358</v>
      </c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>
      <c r="A351" s="53" t="s">
        <v>3359</v>
      </c>
      <c r="B351" s="54" t="s">
        <v>3360</v>
      </c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>
      <c r="A352" s="53" t="s">
        <v>3361</v>
      </c>
      <c r="B352" s="54" t="s">
        <v>3362</v>
      </c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>
      <c r="A353" s="53" t="s">
        <v>3363</v>
      </c>
      <c r="B353" s="54" t="s">
        <v>3364</v>
      </c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>
      <c r="A354" s="53" t="s">
        <v>3365</v>
      </c>
      <c r="B354" s="54" t="s">
        <v>3366</v>
      </c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>
      <c r="A355" s="56" t="s">
        <v>3367</v>
      </c>
      <c r="B355" s="54" t="s">
        <v>3368</v>
      </c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>
      <c r="A356" s="53" t="s">
        <v>3369</v>
      </c>
      <c r="B356" s="54" t="s">
        <v>3370</v>
      </c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>
      <c r="A357" s="53" t="s">
        <v>3371</v>
      </c>
      <c r="B357" s="54" t="s">
        <v>3372</v>
      </c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>
      <c r="A358" s="53" t="s">
        <v>27</v>
      </c>
      <c r="B358" s="54" t="s">
        <v>3373</v>
      </c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>
      <c r="A359" s="53" t="s">
        <v>3374</v>
      </c>
      <c r="B359" s="54" t="s">
        <v>3375</v>
      </c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>
      <c r="A360" s="53" t="s">
        <v>3376</v>
      </c>
      <c r="B360" s="54" t="s">
        <v>3377</v>
      </c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>
      <c r="A361" s="53" t="s">
        <v>3378</v>
      </c>
      <c r="B361" s="54" t="s">
        <v>3379</v>
      </c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>
      <c r="A362" s="53" t="s">
        <v>3380</v>
      </c>
      <c r="B362" s="54" t="s">
        <v>3381</v>
      </c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>
      <c r="A363" s="53" t="s">
        <v>3382</v>
      </c>
      <c r="B363" s="54" t="s">
        <v>3383</v>
      </c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>
      <c r="A364" s="53" t="s">
        <v>3384</v>
      </c>
      <c r="B364" s="54" t="s">
        <v>3385</v>
      </c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>
      <c r="A365" s="53" t="s">
        <v>3386</v>
      </c>
      <c r="B365" s="54" t="s">
        <v>3386</v>
      </c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>
      <c r="A366" s="53" t="s">
        <v>3387</v>
      </c>
      <c r="B366" s="54" t="s">
        <v>3388</v>
      </c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>
      <c r="A367" s="53" t="s">
        <v>3389</v>
      </c>
      <c r="B367" s="54" t="s">
        <v>3390</v>
      </c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>
      <c r="A368" s="53" t="s">
        <v>28</v>
      </c>
      <c r="B368" s="54" t="s">
        <v>3391</v>
      </c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>
      <c r="A369" s="53" t="s">
        <v>3392</v>
      </c>
      <c r="B369" s="54" t="s">
        <v>3392</v>
      </c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>
      <c r="A370" s="53" t="s">
        <v>3393</v>
      </c>
      <c r="B370" s="54" t="s">
        <v>3393</v>
      </c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>
      <c r="A371" s="53" t="s">
        <v>11</v>
      </c>
      <c r="B371" s="54" t="s">
        <v>3394</v>
      </c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>
      <c r="A372" s="53" t="s">
        <v>3395</v>
      </c>
      <c r="B372" s="54" t="s">
        <v>3396</v>
      </c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>
      <c r="A373" s="53" t="s">
        <v>3397</v>
      </c>
      <c r="B373" s="54" t="s">
        <v>3397</v>
      </c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>
      <c r="A374" s="53" t="s">
        <v>3398</v>
      </c>
      <c r="B374" s="54" t="s">
        <v>3398</v>
      </c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>
      <c r="A375" s="53" t="s">
        <v>3399</v>
      </c>
      <c r="B375" s="54" t="s">
        <v>3400</v>
      </c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>
      <c r="A376" s="53" t="s">
        <v>3401</v>
      </c>
      <c r="B376" s="54" t="s">
        <v>3401</v>
      </c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>
      <c r="A377" s="53" t="s">
        <v>3402</v>
      </c>
      <c r="B377" s="54" t="s">
        <v>3402</v>
      </c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>
      <c r="A378" s="53" t="s">
        <v>3403</v>
      </c>
      <c r="B378" s="54" t="s">
        <v>3404</v>
      </c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>
      <c r="A379" s="53" t="s">
        <v>3405</v>
      </c>
      <c r="B379" s="54" t="s">
        <v>3405</v>
      </c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>
      <c r="A380" s="53" t="s">
        <v>3406</v>
      </c>
      <c r="B380" s="54" t="s">
        <v>3407</v>
      </c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>
      <c r="A381" s="53" t="s">
        <v>3408</v>
      </c>
      <c r="B381" s="54" t="s">
        <v>3409</v>
      </c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>
      <c r="A382" s="53" t="s">
        <v>3410</v>
      </c>
      <c r="B382" s="54" t="s">
        <v>3411</v>
      </c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>
      <c r="A383" s="53" t="s">
        <v>3412</v>
      </c>
      <c r="B383" s="54" t="s">
        <v>3412</v>
      </c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>
      <c r="A384" s="53" t="s">
        <v>3413</v>
      </c>
      <c r="B384" s="54" t="s">
        <v>3414</v>
      </c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>
      <c r="A385" s="53" t="s">
        <v>3415</v>
      </c>
      <c r="B385" s="54" t="s">
        <v>3416</v>
      </c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>
      <c r="A386" s="53" t="s">
        <v>3417</v>
      </c>
      <c r="B386" s="54" t="s">
        <v>3418</v>
      </c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>
      <c r="A387" s="53" t="s">
        <v>3419</v>
      </c>
      <c r="B387" s="54" t="s">
        <v>3420</v>
      </c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>
      <c r="A388" s="53" t="s">
        <v>3421</v>
      </c>
      <c r="B388" s="54" t="s">
        <v>3422</v>
      </c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>
      <c r="A389" s="53" t="s">
        <v>3423</v>
      </c>
      <c r="B389" s="54" t="s">
        <v>3424</v>
      </c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>
      <c r="A390" s="53" t="s">
        <v>3425</v>
      </c>
      <c r="B390" s="54" t="s">
        <v>3426</v>
      </c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>
      <c r="A391" s="53" t="s">
        <v>3427</v>
      </c>
      <c r="B391" s="54" t="s">
        <v>3422</v>
      </c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>
      <c r="A392" s="53" t="s">
        <v>3428</v>
      </c>
      <c r="B392" s="54" t="s">
        <v>3429</v>
      </c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>
      <c r="A393" s="53" t="s">
        <v>3430</v>
      </c>
      <c r="B393" s="54" t="s">
        <v>3431</v>
      </c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>
      <c r="A394" s="53" t="s">
        <v>35</v>
      </c>
      <c r="B394" s="54" t="s">
        <v>3432</v>
      </c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>
      <c r="A395" s="53" t="s">
        <v>3433</v>
      </c>
      <c r="B395" s="54" t="s">
        <v>3434</v>
      </c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>
      <c r="A396" s="53" t="s">
        <v>3435</v>
      </c>
      <c r="B396" s="54" t="s">
        <v>3436</v>
      </c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>
      <c r="A397" s="53" t="s">
        <v>3437</v>
      </c>
      <c r="B397" s="54" t="s">
        <v>3438</v>
      </c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>
      <c r="A398" s="53" t="s">
        <v>3439</v>
      </c>
      <c r="B398" s="54" t="s">
        <v>3440</v>
      </c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>
      <c r="A399" s="53" t="s">
        <v>3441</v>
      </c>
      <c r="B399" s="54" t="s">
        <v>3442</v>
      </c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>
      <c r="A400" s="53" t="s">
        <v>3443</v>
      </c>
      <c r="B400" s="54" t="s">
        <v>3444</v>
      </c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>
      <c r="A401" s="53" t="s">
        <v>3445</v>
      </c>
      <c r="B401" s="54" t="s">
        <v>3446</v>
      </c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>
      <c r="A402" s="53" t="s">
        <v>3447</v>
      </c>
      <c r="B402" s="54" t="s">
        <v>3448</v>
      </c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>
      <c r="A403" s="53" t="s">
        <v>3449</v>
      </c>
      <c r="B403" s="54" t="s">
        <v>3450</v>
      </c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>
      <c r="A404" s="53" t="s">
        <v>3451</v>
      </c>
      <c r="B404" s="54" t="s">
        <v>3452</v>
      </c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>
      <c r="A405" s="53" t="s">
        <v>3453</v>
      </c>
      <c r="B405" s="54" t="s">
        <v>3454</v>
      </c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>
      <c r="A406" s="53" t="s">
        <v>3455</v>
      </c>
      <c r="B406" s="54" t="s">
        <v>3456</v>
      </c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>
      <c r="A407" s="53" t="s">
        <v>3457</v>
      </c>
      <c r="B407" s="54" t="s">
        <v>3458</v>
      </c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>
      <c r="A408" s="53" t="s">
        <v>3459</v>
      </c>
      <c r="B408" s="54" t="s">
        <v>3460</v>
      </c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>
      <c r="A409" s="53" t="s">
        <v>3461</v>
      </c>
      <c r="B409" s="54" t="s">
        <v>3462</v>
      </c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>
      <c r="A410" s="53" t="s">
        <v>3463</v>
      </c>
      <c r="B410" s="54" t="s">
        <v>3464</v>
      </c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>
      <c r="A411" s="53" t="s">
        <v>3465</v>
      </c>
      <c r="B411" s="54" t="s">
        <v>3466</v>
      </c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>
      <c r="A412" s="53" t="s">
        <v>3467</v>
      </c>
      <c r="B412" s="54" t="s">
        <v>3467</v>
      </c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>
      <c r="A413" s="53" t="s">
        <v>3468</v>
      </c>
      <c r="B413" s="54" t="s">
        <v>3468</v>
      </c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>
      <c r="A414" s="53" t="s">
        <v>3469</v>
      </c>
      <c r="B414" s="54" t="s">
        <v>3470</v>
      </c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>
      <c r="A415" s="53" t="s">
        <v>3471</v>
      </c>
      <c r="B415" s="54" t="s">
        <v>3472</v>
      </c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>
      <c r="A416" s="53" t="s">
        <v>3473</v>
      </c>
      <c r="B416" s="54" t="s">
        <v>3474</v>
      </c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>
      <c r="A417" s="53" t="s">
        <v>3475</v>
      </c>
      <c r="B417" s="54" t="s">
        <v>3456</v>
      </c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>
      <c r="A418" s="53" t="s">
        <v>3476</v>
      </c>
      <c r="B418" s="54" t="s">
        <v>3477</v>
      </c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>
      <c r="A419" s="53" t="s">
        <v>12</v>
      </c>
      <c r="B419" s="54" t="s">
        <v>3478</v>
      </c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>
      <c r="A420" s="53" t="s">
        <v>2</v>
      </c>
      <c r="B420" s="54" t="s">
        <v>3479</v>
      </c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>
      <c r="A421" s="53" t="s">
        <v>3480</v>
      </c>
      <c r="B421" s="54" t="s">
        <v>3462</v>
      </c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>
      <c r="A422" s="53" t="s">
        <v>3481</v>
      </c>
      <c r="B422" s="54" t="s">
        <v>3482</v>
      </c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>
      <c r="A423" s="53" t="s">
        <v>3483</v>
      </c>
      <c r="B423" s="54" t="s">
        <v>3484</v>
      </c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>
      <c r="A424" s="53" t="s">
        <v>3485</v>
      </c>
      <c r="B424" s="54" t="s">
        <v>3486</v>
      </c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>
      <c r="A425" s="53" t="s">
        <v>30</v>
      </c>
      <c r="B425" s="54" t="s">
        <v>3487</v>
      </c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>
      <c r="A426" s="53" t="s">
        <v>3488</v>
      </c>
      <c r="B426" s="54" t="s">
        <v>3489</v>
      </c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>
      <c r="A427" s="53" t="b">
        <v>1</v>
      </c>
      <c r="B427" s="54" t="s">
        <v>3490</v>
      </c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>
      <c r="A428" s="53" t="s">
        <v>3491</v>
      </c>
      <c r="B428" s="54" t="s">
        <v>3492</v>
      </c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>
      <c r="A429" s="53" t="s">
        <v>3493</v>
      </c>
      <c r="B429" s="54" t="s">
        <v>3466</v>
      </c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>
      <c r="A430" s="53" t="s">
        <v>3494</v>
      </c>
      <c r="B430" s="54" t="s">
        <v>3495</v>
      </c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>
      <c r="A431" s="53" t="s">
        <v>3496</v>
      </c>
      <c r="B431" s="54" t="s">
        <v>3496</v>
      </c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>
      <c r="A432" s="53" t="s">
        <v>3497</v>
      </c>
      <c r="B432" s="54" t="s">
        <v>3497</v>
      </c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>
      <c r="A433" s="53" t="s">
        <v>36</v>
      </c>
      <c r="B433" s="54" t="s">
        <v>3498</v>
      </c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>
      <c r="A434" s="53" t="s">
        <v>3499</v>
      </c>
      <c r="B434" s="54" t="s">
        <v>3500</v>
      </c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>
      <c r="A435" s="53" t="s">
        <v>3501</v>
      </c>
      <c r="B435" s="54" t="s">
        <v>3502</v>
      </c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>
      <c r="A436" s="53" t="s">
        <v>3503</v>
      </c>
      <c r="B436" s="54" t="s">
        <v>3504</v>
      </c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>
      <c r="A437" s="53" t="s">
        <v>3505</v>
      </c>
      <c r="B437" s="54" t="s">
        <v>3506</v>
      </c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>
      <c r="A438" s="53" t="s">
        <v>3507</v>
      </c>
      <c r="B438" s="54" t="s">
        <v>3508</v>
      </c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>
      <c r="A439" s="53" t="s">
        <v>3509</v>
      </c>
      <c r="B439" s="54" t="s">
        <v>3504</v>
      </c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>
      <c r="A440" s="53" t="s">
        <v>3510</v>
      </c>
      <c r="B440" s="54" t="s">
        <v>3511</v>
      </c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>
      <c r="A441" s="53" t="s">
        <v>3512</v>
      </c>
      <c r="B441" s="54" t="s">
        <v>3513</v>
      </c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>
      <c r="A442" s="55" t="s">
        <v>3514</v>
      </c>
      <c r="B442" s="54" t="s">
        <v>3515</v>
      </c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>
      <c r="A443" s="53" t="s">
        <v>3516</v>
      </c>
      <c r="B443" s="54" t="s">
        <v>3516</v>
      </c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>
      <c r="A444" s="53" t="s">
        <v>3517</v>
      </c>
      <c r="B444" s="54" t="s">
        <v>3518</v>
      </c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>
      <c r="A445" s="53" t="s">
        <v>3519</v>
      </c>
      <c r="B445" s="54" t="s">
        <v>3520</v>
      </c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>
      <c r="A446" s="53" t="s">
        <v>3521</v>
      </c>
      <c r="B446" s="54" t="s">
        <v>3522</v>
      </c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>
      <c r="A447" s="53" t="s">
        <v>3523</v>
      </c>
      <c r="B447" s="54" t="s">
        <v>3524</v>
      </c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>
      <c r="A448" s="53" t="s">
        <v>3525</v>
      </c>
      <c r="B448" s="54" t="s">
        <v>3526</v>
      </c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>
      <c r="A449" s="53" t="s">
        <v>3527</v>
      </c>
      <c r="B449" s="54" t="s">
        <v>3528</v>
      </c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>
      <c r="A450" s="53" t="s">
        <v>3529</v>
      </c>
      <c r="B450" s="54" t="s">
        <v>3530</v>
      </c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>
      <c r="A451" s="55" t="s">
        <v>3531</v>
      </c>
      <c r="B451" s="54" t="s">
        <v>3532</v>
      </c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>
      <c r="A452" s="53" t="s">
        <v>3533</v>
      </c>
      <c r="B452" s="54" t="s">
        <v>3534</v>
      </c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>
      <c r="A453" s="53" t="s">
        <v>3535</v>
      </c>
      <c r="B453" s="54" t="s">
        <v>3535</v>
      </c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>
      <c r="A454" s="53" t="s">
        <v>3536</v>
      </c>
      <c r="B454" s="54" t="s">
        <v>3537</v>
      </c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>
      <c r="A455" s="53" t="s">
        <v>3538</v>
      </c>
      <c r="B455" s="54" t="s">
        <v>3539</v>
      </c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>
      <c r="A456" s="53" t="s">
        <v>3540</v>
      </c>
      <c r="B456" s="54" t="s">
        <v>3541</v>
      </c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>
      <c r="A457" s="53" t="s">
        <v>3542</v>
      </c>
      <c r="B457" s="54" t="s">
        <v>3543</v>
      </c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>
      <c r="A458" s="53" t="s">
        <v>3544</v>
      </c>
      <c r="B458" s="54" t="s">
        <v>3545</v>
      </c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>
      <c r="A459" s="53" t="s">
        <v>3546</v>
      </c>
      <c r="B459" s="54" t="s">
        <v>3547</v>
      </c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>
      <c r="A460" s="53" t="s">
        <v>3548</v>
      </c>
      <c r="B460" s="54" t="s">
        <v>3549</v>
      </c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>
      <c r="A461" s="53" t="s">
        <v>3550</v>
      </c>
      <c r="B461" s="57" t="s">
        <v>3551</v>
      </c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>
      <c r="A462" s="58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>
      <c r="A463" s="58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>
      <c r="A464" s="58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>
      <c r="A465" s="58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>
      <c r="A466" s="58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>
      <c r="A467" s="58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>
      <c r="A468" s="58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>
      <c r="A469" s="58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>
      <c r="A470" s="58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>
      <c r="A471" s="58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>
      <c r="A472" s="58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>
      <c r="A473" s="58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>
      <c r="A474" s="58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>
      <c r="A475" s="58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>
      <c r="A476" s="58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>
      <c r="A477" s="58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>
      <c r="A478" s="58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>
      <c r="A479" s="58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>
      <c r="A480" s="58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>
      <c r="A481" s="58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>
      <c r="A482" s="58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>
      <c r="A483" s="58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>
      <c r="A484" s="58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>
      <c r="A485" s="58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>
      <c r="A486" s="58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>
      <c r="A487" s="58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>
      <c r="A488" s="58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>
      <c r="A489" s="58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>
      <c r="A490" s="58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>
      <c r="A491" s="58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>
      <c r="A492" s="58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>
      <c r="A493" s="58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>
      <c r="A494" s="58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>
      <c r="A495" s="58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>
      <c r="A496" s="58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>
      <c r="A497" s="58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>
      <c r="A498" s="58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>
      <c r="A499" s="58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>
      <c r="A500" s="58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>
      <c r="A501" s="58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>
      <c r="A502" s="58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>
      <c r="A503" s="58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>
      <c r="A504" s="58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>
      <c r="A505" s="58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>
      <c r="A506" s="58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>
      <c r="A507" s="58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>
      <c r="A508" s="58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>
      <c r="A509" s="58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>
      <c r="A510" s="58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>
      <c r="A511" s="58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>
      <c r="A512" s="58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>
      <c r="A513" s="58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>
      <c r="A514" s="58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>
      <c r="A515" s="58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>
      <c r="A516" s="58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>
      <c r="A517" s="58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>
      <c r="A518" s="58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>
      <c r="A519" s="58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>
      <c r="A520" s="58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>
      <c r="A521" s="58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>
      <c r="A522" s="58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>
      <c r="A523" s="58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>
      <c r="A524" s="58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>
      <c r="A525" s="58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>
      <c r="A526" s="58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>
      <c r="A527" s="58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>
      <c r="A528" s="58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>
      <c r="A529" s="58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>
      <c r="A530" s="58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>
      <c r="A531" s="58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>
      <c r="A532" s="58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>
      <c r="A533" s="58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>
      <c r="A534" s="58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>
      <c r="A535" s="58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>
      <c r="A536" s="58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>
      <c r="A537" s="58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>
      <c r="A538" s="58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>
      <c r="A539" s="58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>
      <c r="A540" s="58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>
      <c r="A541" s="58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>
      <c r="A542" s="58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>
      <c r="A543" s="58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>
      <c r="A544" s="58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>
      <c r="A545" s="58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>
      <c r="A546" s="58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>
      <c r="A547" s="58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>
      <c r="A548" s="58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>
      <c r="A549" s="58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>
      <c r="A550" s="58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>
      <c r="A551" s="58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>
      <c r="A552" s="58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>
      <c r="A553" s="58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>
      <c r="A554" s="58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>
      <c r="A555" s="58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>
      <c r="A556" s="58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>
      <c r="A557" s="58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>
      <c r="A558" s="58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>
      <c r="A559" s="58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>
      <c r="A560" s="58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>
      <c r="A561" s="58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>
      <c r="A562" s="58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>
      <c r="A563" s="58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>
      <c r="A564" s="58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>
      <c r="A565" s="58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>
      <c r="A566" s="58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>
      <c r="A567" s="58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>
      <c r="A568" s="58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>
      <c r="A569" s="58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>
      <c r="A570" s="58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>
      <c r="A571" s="58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>
      <c r="A572" s="58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>
      <c r="A573" s="58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>
      <c r="A574" s="58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>
      <c r="A575" s="58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>
      <c r="A576" s="58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>
      <c r="A577" s="58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>
      <c r="A578" s="58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>
      <c r="A579" s="58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>
      <c r="A580" s="58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>
      <c r="A581" s="58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>
      <c r="A582" s="58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>
      <c r="A583" s="58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>
      <c r="A584" s="58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>
      <c r="A585" s="58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>
      <c r="A586" s="58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>
      <c r="A587" s="58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>
      <c r="A588" s="58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>
      <c r="A589" s="58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>
      <c r="A590" s="58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>
      <c r="A591" s="58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>
      <c r="A592" s="58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>
      <c r="A593" s="58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>
      <c r="A594" s="58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>
      <c r="A595" s="58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>
      <c r="A596" s="58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>
      <c r="A597" s="58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>
      <c r="A598" s="58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>
      <c r="A599" s="58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>
      <c r="A600" s="58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>
      <c r="A601" s="58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>
      <c r="A602" s="58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>
      <c r="A603" s="58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>
      <c r="A604" s="58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>
      <c r="A605" s="58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>
      <c r="A606" s="58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>
      <c r="A607" s="58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>
      <c r="A608" s="58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>
      <c r="A609" s="58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>
      <c r="A610" s="58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>
      <c r="A611" s="58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>
      <c r="A612" s="58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>
      <c r="A613" s="58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>
      <c r="A614" s="58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>
      <c r="A615" s="58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>
      <c r="A616" s="58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>
      <c r="A617" s="58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>
      <c r="A618" s="58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>
      <c r="A619" s="58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>
      <c r="A620" s="58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>
      <c r="A621" s="58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>
      <c r="A622" s="58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>
      <c r="A623" s="58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>
      <c r="A624" s="58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>
      <c r="A625" s="58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>
      <c r="A626" s="58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>
      <c r="A627" s="58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>
      <c r="A628" s="58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>
      <c r="A629" s="58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>
      <c r="A630" s="58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>
      <c r="A631" s="58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>
      <c r="A632" s="58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>
      <c r="A633" s="58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>
      <c r="A634" s="58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>
      <c r="A635" s="58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>
      <c r="A636" s="58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>
      <c r="A637" s="58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>
      <c r="A638" s="58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>
      <c r="A639" s="58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>
      <c r="A640" s="58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>
      <c r="A641" s="58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>
      <c r="A642" s="58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>
      <c r="A643" s="58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>
      <c r="A644" s="58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>
      <c r="A645" s="58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>
      <c r="A646" s="58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>
      <c r="A647" s="58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>
      <c r="A648" s="58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>
      <c r="A649" s="58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>
      <c r="A650" s="58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>
      <c r="A651" s="58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>
      <c r="A652" s="58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>
      <c r="A653" s="58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>
      <c r="A654" s="58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>
      <c r="A655" s="58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>
      <c r="A656" s="58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>
      <c r="A657" s="58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>
      <c r="A658" s="58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>
      <c r="A659" s="58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>
      <c r="A660" s="58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>
      <c r="A661" s="58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>
      <c r="A662" s="58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>
      <c r="A663" s="58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>
      <c r="A664" s="58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>
      <c r="A665" s="58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>
      <c r="A666" s="58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>
      <c r="A667" s="58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>
      <c r="A668" s="58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>
      <c r="A669" s="58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>
      <c r="A670" s="58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>
      <c r="A671" s="58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>
      <c r="A672" s="58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>
      <c r="A673" s="58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>
      <c r="A674" s="58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>
      <c r="A675" s="58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>
      <c r="A676" s="58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>
      <c r="A677" s="58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>
      <c r="A678" s="58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>
      <c r="A679" s="58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>
      <c r="A680" s="58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>
      <c r="A681" s="58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>
      <c r="A682" s="58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>
      <c r="A683" s="58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>
      <c r="A684" s="58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>
      <c r="A685" s="58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>
      <c r="A686" s="58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>
      <c r="A687" s="58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>
      <c r="A688" s="58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>
      <c r="A689" s="58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>
      <c r="A690" s="58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>
      <c r="A691" s="58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>
      <c r="A692" s="58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>
      <c r="A693" s="58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>
      <c r="A694" s="58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>
      <c r="A695" s="58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>
      <c r="A696" s="58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>
      <c r="A697" s="58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>
      <c r="A698" s="58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>
      <c r="A699" s="58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>
      <c r="A700" s="58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>
      <c r="A701" s="58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>
      <c r="A702" s="58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>
      <c r="A703" s="58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>
      <c r="A704" s="58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>
      <c r="A705" s="58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>
      <c r="A706" s="58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>
      <c r="A707" s="58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>
      <c r="A708" s="58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>
      <c r="A709" s="58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>
      <c r="A710" s="58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>
      <c r="A711" s="58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>
      <c r="A712" s="58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>
      <c r="A713" s="58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>
      <c r="A714" s="58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>
      <c r="A715" s="58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>
      <c r="A716" s="58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>
      <c r="A717" s="58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>
      <c r="A718" s="58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>
      <c r="A719" s="58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>
      <c r="A720" s="58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>
      <c r="A721" s="58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>
      <c r="A722" s="58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>
      <c r="A723" s="58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>
      <c r="A724" s="58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>
      <c r="A725" s="58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>
      <c r="A726" s="58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>
      <c r="A727" s="58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>
      <c r="A728" s="58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>
      <c r="A729" s="58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>
      <c r="A730" s="58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>
      <c r="A731" s="58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>
      <c r="A732" s="58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>
      <c r="A733" s="58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>
      <c r="A734" s="58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>
      <c r="A735" s="58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>
      <c r="A736" s="58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>
      <c r="A737" s="58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>
      <c r="A738" s="58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>
      <c r="A739" s="58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>
      <c r="A740" s="58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>
      <c r="A741" s="58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>
      <c r="A742" s="58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>
      <c r="A743" s="58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>
      <c r="A744" s="58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>
      <c r="A745" s="58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>
      <c r="A746" s="58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>
      <c r="A747" s="58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>
      <c r="A748" s="58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>
      <c r="A749" s="58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>
      <c r="A750" s="58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>
      <c r="A751" s="58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>
      <c r="A752" s="58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>
      <c r="A753" s="58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>
      <c r="A754" s="58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>
      <c r="A755" s="58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>
      <c r="A756" s="58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>
      <c r="A757" s="58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>
      <c r="A758" s="58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>
      <c r="A759" s="58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>
      <c r="A760" s="58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>
      <c r="A761" s="58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>
      <c r="A762" s="58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>
      <c r="A763" s="58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>
      <c r="A764" s="58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>
      <c r="A765" s="58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>
      <c r="A766" s="58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>
      <c r="A767" s="58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>
      <c r="A768" s="58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>
      <c r="A769" s="58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>
      <c r="A770" s="58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>
      <c r="A771" s="58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>
      <c r="A772" s="58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>
      <c r="A773" s="58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>
      <c r="A774" s="58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>
      <c r="A775" s="58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>
      <c r="A776" s="58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>
      <c r="A777" s="58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>
      <c r="A778" s="58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>
      <c r="A779" s="58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>
      <c r="A780" s="58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>
      <c r="A781" s="58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>
      <c r="A782" s="58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>
      <c r="A783" s="58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>
      <c r="A784" s="58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>
      <c r="A785" s="58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>
      <c r="A786" s="58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>
      <c r="A787" s="58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>
      <c r="A788" s="58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>
      <c r="A789" s="58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>
      <c r="A790" s="58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>
      <c r="A791" s="58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>
      <c r="A792" s="58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>
      <c r="A793" s="58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>
      <c r="A794" s="58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>
      <c r="A795" s="58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>
      <c r="A796" s="58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>
      <c r="A797" s="58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>
      <c r="A798" s="58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>
      <c r="A799" s="58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>
      <c r="A800" s="58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>
      <c r="A801" s="58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>
      <c r="A802" s="58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>
      <c r="A803" s="58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>
      <c r="A804" s="58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>
      <c r="A805" s="58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>
      <c r="A806" s="58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>
      <c r="A807" s="58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>
      <c r="A808" s="58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>
      <c r="A809" s="58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>
      <c r="A810" s="58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>
      <c r="A811" s="58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>
      <c r="A812" s="58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>
      <c r="A813" s="58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>
      <c r="A814" s="58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>
      <c r="A815" s="58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>
      <c r="A816" s="58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>
      <c r="A817" s="58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>
      <c r="A818" s="58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>
      <c r="A819" s="58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>
      <c r="A820" s="58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>
      <c r="A821" s="58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>
      <c r="A822" s="58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>
      <c r="A823" s="58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>
      <c r="A824" s="58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>
      <c r="A825" s="58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>
      <c r="A826" s="58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>
      <c r="A827" s="58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>
      <c r="A828" s="58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>
      <c r="A829" s="58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>
      <c r="A830" s="58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>
      <c r="A831" s="58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>
      <c r="A832" s="58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>
      <c r="A833" s="58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>
      <c r="A834" s="58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>
      <c r="A835" s="58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>
      <c r="A836" s="58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>
      <c r="A837" s="58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>
      <c r="A838" s="58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>
      <c r="A839" s="58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>
      <c r="A840" s="58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>
      <c r="A841" s="58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>
      <c r="A842" s="58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>
      <c r="A843" s="58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>
      <c r="A844" s="58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>
      <c r="A845" s="58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>
      <c r="A846" s="58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>
      <c r="A847" s="58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>
      <c r="A848" s="58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>
      <c r="A849" s="58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>
      <c r="A850" s="58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>
      <c r="A851" s="58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>
      <c r="A852" s="58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>
      <c r="A853" s="58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>
      <c r="A854" s="58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>
      <c r="A855" s="58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>
      <c r="A856" s="58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>
      <c r="A857" s="58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>
      <c r="A858" s="58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>
      <c r="A859" s="58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>
      <c r="A860" s="58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>
      <c r="A861" s="58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>
      <c r="A862" s="58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>
      <c r="A863" s="58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>
      <c r="A864" s="58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>
      <c r="A865" s="58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>
      <c r="A866" s="58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>
      <c r="A867" s="58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>
      <c r="A868" s="58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>
      <c r="A869" s="58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>
      <c r="A870" s="58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>
      <c r="A871" s="58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>
      <c r="A872" s="58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>
      <c r="A873" s="58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>
      <c r="A874" s="58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>
      <c r="A875" s="58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>
      <c r="A876" s="58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>
      <c r="A877" s="58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>
      <c r="A878" s="58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>
      <c r="A879" s="58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>
      <c r="A880" s="58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>
      <c r="A881" s="58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>
      <c r="A882" s="58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>
      <c r="A883" s="58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>
      <c r="A884" s="58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>
      <c r="A885" s="58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>
      <c r="A886" s="58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>
      <c r="A887" s="58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>
      <c r="A888" s="58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>
      <c r="A889" s="58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>
      <c r="A890" s="58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>
      <c r="A891" s="58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>
      <c r="A892" s="58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>
      <c r="A893" s="58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>
      <c r="A894" s="58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>
      <c r="A895" s="58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>
      <c r="A896" s="58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>
      <c r="A897" s="58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>
      <c r="A898" s="58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>
      <c r="A899" s="58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>
      <c r="A900" s="58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>
      <c r="A901" s="58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>
      <c r="A902" s="58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>
      <c r="A903" s="58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>
      <c r="A904" s="58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>
      <c r="A905" s="58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>
      <c r="A906" s="58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>
      <c r="A907" s="58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>
      <c r="A908" s="58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>
      <c r="A909" s="58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>
      <c r="A910" s="58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>
      <c r="A911" s="58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>
      <c r="A912" s="58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>
      <c r="A913" s="58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>
      <c r="A914" s="58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>
      <c r="A915" s="58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>
      <c r="A916" s="58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>
      <c r="A917" s="58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>
      <c r="A918" s="58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>
      <c r="A919" s="58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>
      <c r="A920" s="58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>
      <c r="A921" s="58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>
      <c r="A922" s="58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>
      <c r="A923" s="58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>
      <c r="A924" s="58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>
      <c r="A925" s="58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>
      <c r="A926" s="58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>
      <c r="A927" s="58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>
      <c r="A928" s="58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>
      <c r="A929" s="58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>
      <c r="A930" s="58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>
      <c r="A931" s="58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>
      <c r="A932" s="58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>
      <c r="A933" s="58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>
      <c r="A934" s="58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>
      <c r="A935" s="58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>
      <c r="A936" s="58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>
      <c r="A937" s="58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>
      <c r="A938" s="58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>
      <c r="A939" s="58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>
      <c r="A940" s="58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>
      <c r="A941" s="58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>
      <c r="A942" s="58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>
      <c r="A943" s="58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>
      <c r="A944" s="58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>
      <c r="A945" s="58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>
      <c r="A946" s="58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>
      <c r="A947" s="58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>
      <c r="A948" s="58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>
      <c r="A949" s="58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>
      <c r="A950" s="58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>
      <c r="A951" s="58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>
      <c r="A952" s="58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>
      <c r="A953" s="58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>
      <c r="A954" s="58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>
      <c r="A955" s="58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>
      <c r="A956" s="58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>
      <c r="A957" s="58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>
      <c r="A958" s="58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>
      <c r="A959" s="58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>
      <c r="A960" s="58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>
      <c r="A961" s="58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>
      <c r="A962" s="58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>
      <c r="A963" s="58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>
      <c r="A964" s="58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>
      <c r="A965" s="58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>
      <c r="A966" s="58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>
      <c r="A967" s="58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>
      <c r="A968" s="58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>
      <c r="A969" s="58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>
      <c r="A970" s="58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>
      <c r="A971" s="58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>
      <c r="A972" s="58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>
      <c r="A973" s="58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>
      <c r="A974" s="58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>
      <c r="A975" s="58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>
      <c r="A976" s="58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>
      <c r="A977" s="58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>
      <c r="A978" s="58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>
      <c r="A979" s="58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>
      <c r="A980" s="58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>
      <c r="A981" s="58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>
      <c r="A982" s="58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>
      <c r="A983" s="58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>
      <c r="A984" s="58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>
      <c r="A985" s="58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>
      <c r="A986" s="58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>
      <c r="A987" s="58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>
      <c r="A988" s="58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>
      <c r="A989" s="58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>
      <c r="A990" s="58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>
      <c r="A991" s="58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>
      <c r="A992" s="58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>
      <c r="A993" s="58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>
      <c r="A994" s="58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>
      <c r="A995" s="58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>
      <c r="A996" s="58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>
      <c r="A997" s="58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>
      <c r="A998" s="58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</sheetData>
  <drawing r:id="rId1"/>
</worksheet>
</file>