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omain.000\OneDrive - Université Laval\Documents\ULaval\Cours\CTB1000\Romain\CTB-1000-A19_Séance 11 _ La paie et\Exercices\"/>
    </mc:Choice>
  </mc:AlternateContent>
  <bookViews>
    <workbookView xWindow="240" yWindow="60" windowWidth="9555" windowHeight="7230"/>
  </bookViews>
  <sheets>
    <sheet name="Énoncé" sheetId="1" r:id="rId1"/>
    <sheet name="RapprochementBancaire" sheetId="2" r:id="rId2"/>
    <sheet name="JournalGénéral" sheetId="3" r:id="rId3"/>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0">Énoncé!$A$1:$H$21</definedName>
    <definedName name="_xlnm.Print_Area" localSheetId="1">RapprochementBancaire!$A$1:$J$15</definedName>
  </definedNames>
  <calcPr calcId="152511"/>
</workbook>
</file>

<file path=xl/calcChain.xml><?xml version="1.0" encoding="utf-8"?>
<calcChain xmlns="http://schemas.openxmlformats.org/spreadsheetml/2006/main">
  <c r="E8" i="1" l="1"/>
  <c r="E9" i="1" s="1"/>
  <c r="E10" i="1" s="1"/>
  <c r="E11" i="1" s="1"/>
  <c r="E12" i="1" s="1"/>
  <c r="E13" i="1" s="1"/>
  <c r="E14" i="1" s="1"/>
  <c r="E15" i="1" s="1"/>
  <c r="E16" i="1" s="1"/>
  <c r="E17" i="1" s="1"/>
  <c r="C18" i="1"/>
  <c r="D18" i="1"/>
  <c r="C14" i="2" l="1"/>
  <c r="C13" i="2"/>
  <c r="C5" i="2" l="1"/>
  <c r="C8" i="2" s="1"/>
  <c r="C16" i="2"/>
  <c r="C10" i="2" l="1"/>
  <c r="C15" i="2" s="1"/>
</calcChain>
</file>

<file path=xl/sharedStrings.xml><?xml version="1.0" encoding="utf-8"?>
<sst xmlns="http://schemas.openxmlformats.org/spreadsheetml/2006/main" count="53" uniqueCount="50">
  <si>
    <t xml:space="preserve">Solde reporté </t>
  </si>
  <si>
    <t>Dépôts</t>
  </si>
  <si>
    <t>Chèque 457 - Publicité</t>
  </si>
  <si>
    <t>Chèque 455 - Éclairage Lemelin</t>
  </si>
  <si>
    <t>Chèque 456 - Fournisseur - Electroplus</t>
  </si>
  <si>
    <t>Dépôts - Vente au comptant - Hélène Giroux</t>
  </si>
  <si>
    <t>Dépôts - Vente au comptant - François Mercier</t>
  </si>
  <si>
    <t>Frais de gestion</t>
  </si>
  <si>
    <t>Intérêts</t>
  </si>
  <si>
    <t>Retraits</t>
  </si>
  <si>
    <t>Date</t>
  </si>
  <si>
    <t>Description</t>
  </si>
  <si>
    <t>Solde</t>
  </si>
  <si>
    <t>Marie Vézina - Chiropracticienne</t>
  </si>
  <si>
    <t>Rapprochement bancaire</t>
  </si>
  <si>
    <t>Au 30 avril 2013</t>
  </si>
  <si>
    <t>Banque</t>
  </si>
  <si>
    <t>Solde bancaire, au 30 avril 2013</t>
  </si>
  <si>
    <t>Dépôt en transit</t>
  </si>
  <si>
    <t>Chèques en circulation</t>
  </si>
  <si>
    <t>Solde bancaire, ajusté au 30 avril 2013</t>
  </si>
  <si>
    <t>Au livre</t>
  </si>
  <si>
    <t>Solde comptable, au 30 avril 2013</t>
  </si>
  <si>
    <t>Intérêt sur le solde bancaire</t>
  </si>
  <si>
    <t>Chèque sans provision</t>
  </si>
  <si>
    <t>Solde comptable, ajusté au 30 avril 2013</t>
  </si>
  <si>
    <t>Encaisse</t>
  </si>
  <si>
    <t>Chèque 454 - Loyer</t>
  </si>
  <si>
    <t>Clients</t>
  </si>
  <si>
    <t>Recouvrement de comptes clients</t>
  </si>
  <si>
    <t xml:space="preserve">Encaisse </t>
  </si>
  <si>
    <t>Produits d'intérêts</t>
  </si>
  <si>
    <t>Frais bancaire</t>
  </si>
  <si>
    <t>Clients - Magalie Perron</t>
  </si>
  <si>
    <t>Intérêts reçus sur le solde bancaire</t>
  </si>
  <si>
    <t>Frais de gestion de la banque</t>
  </si>
  <si>
    <t>Chèque sans provision retourné par la banque</t>
  </si>
  <si>
    <t>Recouvrement compte client</t>
  </si>
  <si>
    <t>DATE</t>
  </si>
  <si>
    <t>Intitulé des comptes et explications</t>
  </si>
  <si>
    <r>
      <t>Compte n</t>
    </r>
    <r>
      <rPr>
        <vertAlign val="superscript"/>
        <sz val="10"/>
        <rFont val="Arial"/>
        <family val="2"/>
      </rPr>
      <t>o</t>
    </r>
  </si>
  <si>
    <t xml:space="preserve">DÉBIT </t>
  </si>
  <si>
    <t>CRÉDIT</t>
  </si>
  <si>
    <t>Journal Général - Marie Vézina - Chiropracticienne</t>
  </si>
  <si>
    <t xml:space="preserve">Une chiropracticienne, vous a engagé pour l'aider dans l'administration de son cabinet. Vous recevez le relevé bancaire de la banque et vous êtes en charge d'effectuer le rapprochement bancaire pour la première fois. Pour vous aider; votre patronne a annoté le relevé bancaire. Le travail à faire est donc: </t>
  </si>
  <si>
    <t>1. Effectuer le rapprochement bancaire.</t>
  </si>
  <si>
    <t xml:space="preserve">2. Passez les écritures au journal général. </t>
  </si>
  <si>
    <t>TEF - Ventes à crédit - Stéphanie Lebel, David Tremblay, Sabrina Boivin, Alexandra Poitier. Comprend 4 ventes à 125$.</t>
  </si>
  <si>
    <t>Dépôts- Magalie Perron (chèque sans provision)</t>
  </si>
  <si>
    <t>Le solde de l'encaisse au grand livre au 30 avril est de 4 512$. Un dépôt de 250$ a été fait le 30 avril pour une vente à Céline Paré. On vous informe que les chèques 459 à 462 sont en circulation, pour un cumul des soldes s'élevant à 430$. Les transferts bancaires avant le 30 avril ont été rapprochés. Vous devez aussi passer les écritures nécessaires suite au rapprochement bancaire.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</si>
</sst>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0"/>
      <name val="Calibri"/>
      <family val="2"/>
      <scheme val="minor"/>
    </font>
    <font>
      <i/>
      <sz val="11"/>
      <color theme="1"/>
      <name val="Calibri"/>
      <family val="2"/>
      <scheme val="minor"/>
    </font>
    <font>
      <b/>
      <sz val="11"/>
      <color theme="1"/>
      <name val="Calibri"/>
      <family val="2"/>
      <scheme val="minor"/>
    </font>
    <font>
      <sz val="12"/>
      <name val="Arial"/>
      <family val="2"/>
    </font>
    <font>
      <vertAlign val="superscript"/>
      <sz val="10"/>
      <name val="Arial"/>
      <family val="2"/>
    </font>
    <font>
      <sz val="10"/>
      <name val="Arial"/>
      <family val="2"/>
    </font>
    <font>
      <i/>
      <sz val="10"/>
      <name val="Arial"/>
      <family val="2"/>
    </font>
  </fonts>
  <fills count="3">
    <fill>
      <patternFill patternType="none"/>
    </fill>
    <fill>
      <patternFill patternType="gray125"/>
    </fill>
    <fill>
      <patternFill patternType="solid">
        <fgColor theme="0"/>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s>
  <cellStyleXfs count="1">
    <xf numFmtId="0" fontId="0" fillId="0" borderId="0"/>
  </cellStyleXfs>
  <cellXfs count="57">
    <xf numFmtId="0" fontId="0" fillId="0" borderId="0" xfId="0"/>
    <xf numFmtId="0" fontId="0" fillId="0" borderId="0" xfId="0" applyAlignment="1">
      <alignment wrapText="1"/>
    </xf>
    <xf numFmtId="0" fontId="0" fillId="2" borderId="4" xfId="0" applyFill="1" applyBorder="1"/>
    <xf numFmtId="0" fontId="0" fillId="2" borderId="0" xfId="0" applyFill="1" applyBorder="1"/>
    <xf numFmtId="0" fontId="0" fillId="2" borderId="5" xfId="0" applyFill="1" applyBorder="1"/>
    <xf numFmtId="16" fontId="0" fillId="2" borderId="4" xfId="0" applyNumberFormat="1" applyFill="1" applyBorder="1"/>
    <xf numFmtId="16" fontId="0" fillId="2" borderId="4" xfId="0" applyNumberFormat="1" applyFill="1" applyBorder="1" applyAlignment="1">
      <alignment vertical="top"/>
    </xf>
    <xf numFmtId="0" fontId="0" fillId="2" borderId="1" xfId="0" applyFill="1" applyBorder="1"/>
    <xf numFmtId="0" fontId="0" fillId="2" borderId="3" xfId="0" applyFill="1" applyBorder="1"/>
    <xf numFmtId="0" fontId="0" fillId="2" borderId="6" xfId="0" applyFill="1" applyBorder="1"/>
    <xf numFmtId="0" fontId="0" fillId="2" borderId="7" xfId="0" applyFill="1" applyBorder="1"/>
    <xf numFmtId="0" fontId="0" fillId="2" borderId="8" xfId="0" applyFill="1" applyBorder="1"/>
    <xf numFmtId="0" fontId="0" fillId="0" borderId="0" xfId="0" applyFill="1"/>
    <xf numFmtId="0" fontId="1" fillId="0" borderId="0" xfId="0" applyFont="1" applyFill="1"/>
    <xf numFmtId="0" fontId="0" fillId="0" borderId="0" xfId="0" applyFill="1" applyBorder="1"/>
    <xf numFmtId="0" fontId="3" fillId="2" borderId="1" xfId="0" applyFont="1" applyFill="1" applyBorder="1"/>
    <xf numFmtId="0" fontId="3" fillId="2" borderId="3" xfId="0" applyFont="1" applyFill="1" applyBorder="1"/>
    <xf numFmtId="0" fontId="3" fillId="2" borderId="9" xfId="0" applyFont="1" applyFill="1" applyBorder="1"/>
    <xf numFmtId="0" fontId="0" fillId="2" borderId="9" xfId="0" applyFill="1" applyBorder="1"/>
    <xf numFmtId="0" fontId="0" fillId="2" borderId="10" xfId="0" applyFill="1" applyBorder="1"/>
    <xf numFmtId="0" fontId="0" fillId="2" borderId="5" xfId="0" applyFill="1" applyBorder="1" applyAlignment="1">
      <alignment wrapText="1"/>
    </xf>
    <xf numFmtId="0" fontId="0" fillId="2" borderId="11" xfId="0" applyFill="1" applyBorder="1"/>
    <xf numFmtId="0" fontId="0" fillId="2" borderId="12" xfId="0" applyFill="1" applyBorder="1"/>
    <xf numFmtId="0" fontId="0" fillId="0" borderId="13" xfId="0" applyBorder="1" applyAlignment="1">
      <alignment horizontal="center"/>
    </xf>
    <xf numFmtId="16" fontId="0" fillId="0" borderId="16" xfId="0" applyNumberFormat="1" applyBorder="1"/>
    <xf numFmtId="0" fontId="6" fillId="0" borderId="17" xfId="0" applyFont="1" applyBorder="1"/>
    <xf numFmtId="0" fontId="0" fillId="0" borderId="18" xfId="0" applyBorder="1"/>
    <xf numFmtId="0" fontId="0" fillId="0" borderId="16" xfId="0" applyBorder="1"/>
    <xf numFmtId="1" fontId="0" fillId="0" borderId="16" xfId="0" applyNumberFormat="1" applyBorder="1"/>
    <xf numFmtId="0" fontId="7" fillId="0" borderId="17" xfId="0" applyFont="1" applyBorder="1"/>
    <xf numFmtId="0" fontId="6" fillId="0" borderId="18" xfId="0" applyFont="1" applyBorder="1"/>
    <xf numFmtId="0" fontId="0" fillId="0" borderId="17" xfId="0" applyBorder="1"/>
    <xf numFmtId="16" fontId="0" fillId="0" borderId="0" xfId="0" applyNumberFormat="1" applyFill="1" applyBorder="1"/>
    <xf numFmtId="0" fontId="2" fillId="0" borderId="0" xfId="0" applyFont="1" applyFill="1" applyBorder="1"/>
    <xf numFmtId="16" fontId="0" fillId="0" borderId="0" xfId="0" applyNumberFormat="1" applyFill="1"/>
    <xf numFmtId="0" fontId="3" fillId="2" borderId="4" xfId="0" applyFont="1" applyFill="1" applyBorder="1"/>
    <xf numFmtId="0" fontId="0" fillId="2" borderId="4" xfId="0" applyFill="1" applyBorder="1" applyAlignment="1">
      <alignment horizontal="left" wrapText="1"/>
    </xf>
    <xf numFmtId="0" fontId="0" fillId="2" borderId="0" xfId="0" applyFill="1" applyBorder="1" applyAlignment="1">
      <alignment horizontal="left" wrapText="1"/>
    </xf>
    <xf numFmtId="0" fontId="0" fillId="2" borderId="5" xfId="0" applyFill="1" applyBorder="1" applyAlignment="1">
      <alignment horizontal="left" wrapText="1"/>
    </xf>
    <xf numFmtId="0" fontId="0" fillId="2" borderId="6" xfId="0" applyFill="1" applyBorder="1" applyAlignment="1">
      <alignment horizontal="left" wrapText="1"/>
    </xf>
    <xf numFmtId="0" fontId="0" fillId="2" borderId="7" xfId="0" applyFill="1" applyBorder="1" applyAlignment="1">
      <alignment horizontal="left" wrapText="1"/>
    </xf>
    <xf numFmtId="0" fontId="0" fillId="2" borderId="8" xfId="0" applyFill="1" applyBorder="1" applyAlignment="1">
      <alignment horizontal="left" wrapText="1"/>
    </xf>
    <xf numFmtId="0" fontId="0" fillId="2" borderId="1" xfId="0" applyFont="1" applyFill="1" applyBorder="1" applyAlignment="1">
      <alignment horizontal="left" wrapText="1"/>
    </xf>
    <xf numFmtId="0" fontId="0" fillId="2" borderId="2" xfId="0" applyFont="1" applyFill="1" applyBorder="1" applyAlignment="1">
      <alignment horizontal="left" wrapText="1"/>
    </xf>
    <xf numFmtId="0" fontId="0" fillId="2" borderId="3" xfId="0" applyFont="1" applyFill="1" applyBorder="1" applyAlignment="1">
      <alignment horizontal="left" wrapText="1"/>
    </xf>
    <xf numFmtId="0" fontId="0" fillId="2" borderId="4" xfId="0" applyFont="1" applyFill="1" applyBorder="1" applyAlignment="1">
      <alignment horizontal="left" wrapText="1"/>
    </xf>
    <xf numFmtId="0" fontId="0" fillId="2" borderId="0" xfId="0" applyFont="1" applyFill="1" applyBorder="1" applyAlignment="1">
      <alignment horizontal="left" wrapText="1"/>
    </xf>
    <xf numFmtId="0" fontId="0" fillId="2" borderId="5" xfId="0" applyFont="1" applyFill="1" applyBorder="1" applyAlignment="1">
      <alignment horizontal="left" wrapText="1"/>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0" xfId="0" applyFont="1" applyFill="1" applyBorder="1" applyAlignment="1">
      <alignment horizontal="center"/>
    </xf>
    <xf numFmtId="0" fontId="3" fillId="2" borderId="5" xfId="0" applyFont="1" applyFill="1" applyBorder="1" applyAlignment="1">
      <alignment horizontal="center"/>
    </xf>
    <xf numFmtId="0" fontId="4" fillId="0" borderId="7" xfId="0" applyFont="1" applyBorder="1" applyAlignment="1">
      <alignment horizontal="center"/>
    </xf>
    <xf numFmtId="0" fontId="0" fillId="0" borderId="14" xfId="0" applyBorder="1" applyAlignment="1">
      <alignment horizontal="center"/>
    </xf>
    <xf numFmtId="0" fontId="0" fillId="0" borderId="15" xfId="0"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1"/>
  <sheetViews>
    <sheetView tabSelected="1" zoomScale="70" zoomScaleNormal="70" workbookViewId="0">
      <selection sqref="A1:H3"/>
    </sheetView>
  </sheetViews>
  <sheetFormatPr defaultColWidth="9.140625" defaultRowHeight="15" x14ac:dyDescent="0.25"/>
  <cols>
    <col min="2" max="2" width="59.5703125" customWidth="1"/>
  </cols>
  <sheetData>
    <row r="1" spans="1:12" ht="15" customHeight="1" x14ac:dyDescent="0.25">
      <c r="A1" s="42" t="s">
        <v>44</v>
      </c>
      <c r="B1" s="43"/>
      <c r="C1" s="43"/>
      <c r="D1" s="43"/>
      <c r="E1" s="43"/>
      <c r="F1" s="43"/>
      <c r="G1" s="43"/>
      <c r="H1" s="44"/>
      <c r="I1" s="1"/>
      <c r="J1" s="1"/>
      <c r="K1" s="1"/>
      <c r="L1" s="1"/>
    </row>
    <row r="2" spans="1:12" x14ac:dyDescent="0.25">
      <c r="A2" s="45"/>
      <c r="B2" s="46"/>
      <c r="C2" s="46"/>
      <c r="D2" s="46"/>
      <c r="E2" s="46"/>
      <c r="F2" s="46"/>
      <c r="G2" s="46"/>
      <c r="H2" s="47"/>
      <c r="I2" s="1"/>
      <c r="J2" s="1"/>
      <c r="K2" s="1"/>
      <c r="L2" s="1"/>
    </row>
    <row r="3" spans="1:12" x14ac:dyDescent="0.25">
      <c r="A3" s="45"/>
      <c r="B3" s="46"/>
      <c r="C3" s="46"/>
      <c r="D3" s="46"/>
      <c r="E3" s="46"/>
      <c r="F3" s="46"/>
      <c r="G3" s="46"/>
      <c r="H3" s="47"/>
      <c r="I3" s="1"/>
      <c r="J3" s="1"/>
      <c r="K3" s="1"/>
      <c r="L3" s="1"/>
    </row>
    <row r="4" spans="1:12" x14ac:dyDescent="0.25">
      <c r="A4" s="45" t="s">
        <v>45</v>
      </c>
      <c r="B4" s="46"/>
      <c r="C4" s="46"/>
      <c r="D4" s="46"/>
      <c r="E4" s="46"/>
      <c r="F4" s="46"/>
      <c r="G4" s="46"/>
      <c r="H4" s="47"/>
      <c r="I4" s="1"/>
      <c r="J4" s="1"/>
      <c r="K4" s="1"/>
      <c r="L4" s="1"/>
    </row>
    <row r="5" spans="1:12" x14ac:dyDescent="0.25">
      <c r="A5" s="45" t="s">
        <v>46</v>
      </c>
      <c r="B5" s="46"/>
      <c r="C5" s="46"/>
      <c r="D5" s="46"/>
      <c r="E5" s="46"/>
      <c r="F5" s="46"/>
      <c r="G5" s="46"/>
      <c r="H5" s="47"/>
      <c r="I5" s="1"/>
      <c r="J5" s="1"/>
      <c r="K5" s="1"/>
      <c r="L5" s="1"/>
    </row>
    <row r="6" spans="1:12" x14ac:dyDescent="0.25">
      <c r="A6" s="15" t="s">
        <v>10</v>
      </c>
      <c r="B6" s="16" t="s">
        <v>11</v>
      </c>
      <c r="C6" s="17" t="s">
        <v>9</v>
      </c>
      <c r="D6" s="17" t="s">
        <v>1</v>
      </c>
      <c r="E6" s="16" t="s">
        <v>12</v>
      </c>
      <c r="F6" s="3"/>
      <c r="G6" s="3"/>
      <c r="H6" s="4"/>
    </row>
    <row r="7" spans="1:12" x14ac:dyDescent="0.25">
      <c r="A7" s="7"/>
      <c r="B7" s="8" t="s">
        <v>0</v>
      </c>
      <c r="C7" s="18"/>
      <c r="D7" s="18"/>
      <c r="E7" s="8">
        <v>5262</v>
      </c>
      <c r="F7" s="3"/>
      <c r="G7" s="3"/>
      <c r="H7" s="4"/>
    </row>
    <row r="8" spans="1:12" x14ac:dyDescent="0.25">
      <c r="A8" s="5">
        <v>41365</v>
      </c>
      <c r="B8" s="4" t="s">
        <v>27</v>
      </c>
      <c r="C8" s="19">
        <v>450</v>
      </c>
      <c r="D8" s="19"/>
      <c r="E8" s="4">
        <f>E7+D8-C8</f>
        <v>4812</v>
      </c>
      <c r="F8" s="3"/>
      <c r="G8" s="3"/>
      <c r="H8" s="4"/>
    </row>
    <row r="9" spans="1:12" x14ac:dyDescent="0.25">
      <c r="A9" s="5">
        <v>41365</v>
      </c>
      <c r="B9" s="4" t="s">
        <v>48</v>
      </c>
      <c r="C9" s="19">
        <v>300</v>
      </c>
      <c r="D9" s="19"/>
      <c r="E9" s="4">
        <f t="shared" ref="E9:E17" si="0">E8+D9-C9</f>
        <v>4512</v>
      </c>
      <c r="F9" s="3"/>
      <c r="G9" s="3"/>
      <c r="H9" s="4"/>
    </row>
    <row r="10" spans="1:12" x14ac:dyDescent="0.25">
      <c r="A10" s="5">
        <v>41368</v>
      </c>
      <c r="B10" s="4" t="s">
        <v>5</v>
      </c>
      <c r="C10" s="19"/>
      <c r="D10" s="19">
        <v>125</v>
      </c>
      <c r="E10" s="4">
        <f t="shared" si="0"/>
        <v>4637</v>
      </c>
      <c r="F10" s="3"/>
      <c r="G10" s="3"/>
      <c r="H10" s="4"/>
    </row>
    <row r="11" spans="1:12" x14ac:dyDescent="0.25">
      <c r="A11" s="5">
        <v>41370</v>
      </c>
      <c r="B11" s="4" t="s">
        <v>3</v>
      </c>
      <c r="C11" s="19">
        <v>65</v>
      </c>
      <c r="D11" s="19"/>
      <c r="E11" s="4">
        <f t="shared" si="0"/>
        <v>4572</v>
      </c>
      <c r="F11" s="3"/>
      <c r="G11" s="3"/>
      <c r="H11" s="4"/>
    </row>
    <row r="12" spans="1:12" x14ac:dyDescent="0.25">
      <c r="A12" s="5">
        <v>41372</v>
      </c>
      <c r="B12" s="4" t="s">
        <v>6</v>
      </c>
      <c r="C12" s="19"/>
      <c r="D12" s="19">
        <v>125</v>
      </c>
      <c r="E12" s="4">
        <f t="shared" si="0"/>
        <v>4697</v>
      </c>
      <c r="F12" s="3"/>
      <c r="G12" s="3"/>
      <c r="H12" s="4"/>
    </row>
    <row r="13" spans="1:12" x14ac:dyDescent="0.25">
      <c r="A13" s="5">
        <v>41379</v>
      </c>
      <c r="B13" s="4" t="s">
        <v>2</v>
      </c>
      <c r="C13" s="19">
        <v>55</v>
      </c>
      <c r="D13" s="19"/>
      <c r="E13" s="4">
        <f t="shared" si="0"/>
        <v>4642</v>
      </c>
      <c r="F13" s="3"/>
      <c r="G13" s="3"/>
      <c r="H13" s="4"/>
    </row>
    <row r="14" spans="1:12" x14ac:dyDescent="0.25">
      <c r="A14" s="5">
        <v>41380</v>
      </c>
      <c r="B14" s="4" t="s">
        <v>4</v>
      </c>
      <c r="C14" s="19">
        <v>250</v>
      </c>
      <c r="D14" s="19"/>
      <c r="E14" s="4">
        <f t="shared" si="0"/>
        <v>4392</v>
      </c>
      <c r="F14" s="3"/>
      <c r="G14" s="3"/>
      <c r="H14" s="4"/>
    </row>
    <row r="15" spans="1:12" ht="43.5" customHeight="1" x14ac:dyDescent="0.25">
      <c r="A15" s="6">
        <v>41394</v>
      </c>
      <c r="B15" s="20" t="s">
        <v>47</v>
      </c>
      <c r="C15" s="19"/>
      <c r="D15" s="19">
        <v>500</v>
      </c>
      <c r="E15" s="4">
        <f t="shared" si="0"/>
        <v>4892</v>
      </c>
      <c r="F15" s="3"/>
      <c r="G15" s="3"/>
      <c r="H15" s="4"/>
    </row>
    <row r="16" spans="1:12" x14ac:dyDescent="0.25">
      <c r="A16" s="5">
        <v>41394</v>
      </c>
      <c r="B16" s="4" t="s">
        <v>7</v>
      </c>
      <c r="C16" s="19">
        <v>15</v>
      </c>
      <c r="D16" s="19"/>
      <c r="E16" s="4">
        <f t="shared" si="0"/>
        <v>4877</v>
      </c>
      <c r="F16" s="3"/>
      <c r="G16" s="3"/>
      <c r="H16" s="4"/>
    </row>
    <row r="17" spans="1:8" x14ac:dyDescent="0.25">
      <c r="A17" s="5">
        <v>41394</v>
      </c>
      <c r="B17" s="4" t="s">
        <v>8</v>
      </c>
      <c r="C17" s="21"/>
      <c r="D17" s="21">
        <v>5</v>
      </c>
      <c r="E17" s="4">
        <f t="shared" si="0"/>
        <v>4882</v>
      </c>
      <c r="F17" s="3"/>
      <c r="G17" s="3"/>
      <c r="H17" s="4"/>
    </row>
    <row r="18" spans="1:8" x14ac:dyDescent="0.25">
      <c r="A18" s="9"/>
      <c r="B18" s="11"/>
      <c r="C18" s="22">
        <f>SUM(C8:C17)</f>
        <v>1135</v>
      </c>
      <c r="D18" s="22">
        <f>SUM(D8:D17)</f>
        <v>755</v>
      </c>
      <c r="E18" s="11"/>
      <c r="F18" s="3"/>
      <c r="G18" s="3"/>
      <c r="H18" s="4"/>
    </row>
    <row r="19" spans="1:8" ht="15" customHeight="1" x14ac:dyDescent="0.25">
      <c r="A19" s="36" t="s">
        <v>49</v>
      </c>
      <c r="B19" s="37"/>
      <c r="C19" s="37"/>
      <c r="D19" s="37"/>
      <c r="E19" s="37"/>
      <c r="F19" s="37"/>
      <c r="G19" s="37"/>
      <c r="H19" s="38"/>
    </row>
    <row r="20" spans="1:8" x14ac:dyDescent="0.25">
      <c r="A20" s="36"/>
      <c r="B20" s="37"/>
      <c r="C20" s="37"/>
      <c r="D20" s="37"/>
      <c r="E20" s="37"/>
      <c r="F20" s="37"/>
      <c r="G20" s="37"/>
      <c r="H20" s="38"/>
    </row>
    <row r="21" spans="1:8" x14ac:dyDescent="0.25">
      <c r="A21" s="39"/>
      <c r="B21" s="40"/>
      <c r="C21" s="40"/>
      <c r="D21" s="40"/>
      <c r="E21" s="40"/>
      <c r="F21" s="40"/>
      <c r="G21" s="40"/>
      <c r="H21" s="41"/>
    </row>
  </sheetData>
  <mergeCells count="4">
    <mergeCell ref="A19:H21"/>
    <mergeCell ref="A1:H3"/>
    <mergeCell ref="A4:H4"/>
    <mergeCell ref="A5:H5"/>
  </mergeCells>
  <pageMargins left="0.7" right="0.7" top="0.75" bottom="0.75" header="0.3" footer="0.3"/>
  <pageSetup scale="8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7"/>
  <sheetViews>
    <sheetView zoomScale="80" zoomScaleNormal="80" workbookViewId="0">
      <selection sqref="A1:C1"/>
    </sheetView>
  </sheetViews>
  <sheetFormatPr defaultColWidth="9.140625" defaultRowHeight="15" x14ac:dyDescent="0.25"/>
  <cols>
    <col min="2" max="2" width="48.42578125" customWidth="1"/>
    <col min="6" max="6" width="4.5703125" customWidth="1"/>
    <col min="7" max="7" width="26.85546875" customWidth="1"/>
  </cols>
  <sheetData>
    <row r="1" spans="1:10" x14ac:dyDescent="0.25">
      <c r="A1" s="48" t="s">
        <v>13</v>
      </c>
      <c r="B1" s="49"/>
      <c r="C1" s="50"/>
      <c r="D1" s="12"/>
      <c r="E1" s="14"/>
      <c r="F1" s="14"/>
      <c r="G1" s="14"/>
      <c r="H1" s="14"/>
      <c r="I1" s="14"/>
      <c r="J1" s="14"/>
    </row>
    <row r="2" spans="1:10" x14ac:dyDescent="0.25">
      <c r="A2" s="51" t="s">
        <v>14</v>
      </c>
      <c r="B2" s="52"/>
      <c r="C2" s="53"/>
      <c r="D2" s="12"/>
      <c r="E2" s="32"/>
      <c r="F2" s="14"/>
      <c r="G2" s="14"/>
      <c r="H2" s="14"/>
      <c r="I2" s="14"/>
      <c r="J2" s="14"/>
    </row>
    <row r="3" spans="1:10" x14ac:dyDescent="0.25">
      <c r="A3" s="51" t="s">
        <v>15</v>
      </c>
      <c r="B3" s="52"/>
      <c r="C3" s="53"/>
      <c r="D3" s="12"/>
      <c r="E3" s="14"/>
      <c r="F3" s="14"/>
      <c r="G3" s="14"/>
      <c r="H3" s="14"/>
      <c r="I3" s="14"/>
      <c r="J3" s="14"/>
    </row>
    <row r="4" spans="1:10" x14ac:dyDescent="0.25">
      <c r="A4" s="35" t="s">
        <v>16</v>
      </c>
      <c r="B4" s="3"/>
      <c r="C4" s="4"/>
      <c r="D4" s="12"/>
      <c r="E4" s="14"/>
      <c r="F4" s="33"/>
      <c r="G4" s="14"/>
      <c r="H4" s="14"/>
      <c r="I4" s="14"/>
      <c r="J4" s="14"/>
    </row>
    <row r="5" spans="1:10" x14ac:dyDescent="0.25">
      <c r="A5" s="2"/>
      <c r="B5" s="3" t="s">
        <v>17</v>
      </c>
      <c r="C5" s="4">
        <f>Énoncé!E17</f>
        <v>4882</v>
      </c>
      <c r="D5" s="12"/>
      <c r="E5" s="32"/>
      <c r="F5" s="14"/>
      <c r="G5" s="14"/>
      <c r="H5" s="14"/>
      <c r="I5" s="14"/>
      <c r="J5" s="14"/>
    </row>
    <row r="6" spans="1:10" x14ac:dyDescent="0.25">
      <c r="A6" s="2"/>
      <c r="B6" s="3" t="s">
        <v>18</v>
      </c>
      <c r="C6" s="4">
        <v>250</v>
      </c>
      <c r="D6" s="12"/>
      <c r="E6" s="14"/>
      <c r="F6" s="14"/>
      <c r="G6" s="14"/>
      <c r="H6" s="14"/>
      <c r="I6" s="14"/>
      <c r="J6" s="14"/>
    </row>
    <row r="7" spans="1:10" x14ac:dyDescent="0.25">
      <c r="A7" s="2"/>
      <c r="B7" s="3" t="s">
        <v>19</v>
      </c>
      <c r="C7" s="4">
        <v>-430</v>
      </c>
      <c r="D7" s="12"/>
      <c r="E7" s="14"/>
      <c r="F7" s="33"/>
      <c r="G7" s="14"/>
      <c r="H7" s="14"/>
      <c r="I7" s="14"/>
      <c r="J7" s="14"/>
    </row>
    <row r="8" spans="1:10" x14ac:dyDescent="0.25">
      <c r="A8" s="2"/>
      <c r="B8" s="3" t="s">
        <v>20</v>
      </c>
      <c r="C8" s="4">
        <f>C5+C6+C7</f>
        <v>4702</v>
      </c>
      <c r="D8" s="12"/>
      <c r="E8" s="32"/>
      <c r="F8" s="14"/>
      <c r="G8" s="14"/>
      <c r="H8" s="14"/>
      <c r="I8" s="14"/>
      <c r="J8" s="14"/>
    </row>
    <row r="9" spans="1:10" x14ac:dyDescent="0.25">
      <c r="A9" s="35" t="s">
        <v>21</v>
      </c>
      <c r="B9" s="3"/>
      <c r="C9" s="4"/>
      <c r="D9" s="12"/>
      <c r="E9" s="14"/>
      <c r="F9" s="14"/>
      <c r="G9" s="14"/>
      <c r="H9" s="14"/>
      <c r="I9" s="14"/>
      <c r="J9" s="14"/>
    </row>
    <row r="10" spans="1:10" x14ac:dyDescent="0.25">
      <c r="A10" s="2"/>
      <c r="B10" s="3" t="s">
        <v>22</v>
      </c>
      <c r="C10" s="4">
        <f>C8-C16</f>
        <v>4512</v>
      </c>
      <c r="D10" s="12"/>
      <c r="E10" s="14"/>
      <c r="F10" s="33"/>
      <c r="G10" s="14"/>
      <c r="H10" s="14"/>
      <c r="I10" s="14"/>
      <c r="J10" s="14"/>
    </row>
    <row r="11" spans="1:10" x14ac:dyDescent="0.25">
      <c r="A11" s="2"/>
      <c r="B11" s="3" t="s">
        <v>37</v>
      </c>
      <c r="C11" s="4">
        <v>500</v>
      </c>
      <c r="D11" s="12"/>
      <c r="E11" s="32"/>
      <c r="F11" s="14"/>
      <c r="G11" s="14"/>
      <c r="H11" s="14"/>
      <c r="I11" s="14"/>
      <c r="J11" s="14"/>
    </row>
    <row r="12" spans="1:10" x14ac:dyDescent="0.25">
      <c r="A12" s="2"/>
      <c r="B12" s="3" t="s">
        <v>23</v>
      </c>
      <c r="C12" s="4">
        <v>5</v>
      </c>
      <c r="D12" s="12"/>
      <c r="E12" s="14"/>
      <c r="F12" s="14"/>
      <c r="G12" s="14"/>
      <c r="H12" s="14"/>
      <c r="I12" s="14"/>
      <c r="J12" s="14"/>
    </row>
    <row r="13" spans="1:10" x14ac:dyDescent="0.25">
      <c r="A13" s="2"/>
      <c r="B13" s="3" t="s">
        <v>7</v>
      </c>
      <c r="C13" s="4">
        <f>-15</f>
        <v>-15</v>
      </c>
      <c r="D13" s="34"/>
      <c r="E13" s="14"/>
      <c r="F13" s="33"/>
      <c r="G13" s="14"/>
      <c r="H13" s="14"/>
      <c r="I13" s="14"/>
      <c r="J13" s="14"/>
    </row>
    <row r="14" spans="1:10" x14ac:dyDescent="0.25">
      <c r="A14" s="2"/>
      <c r="B14" s="3" t="s">
        <v>24</v>
      </c>
      <c r="C14" s="4">
        <f>-300</f>
        <v>-300</v>
      </c>
      <c r="D14" s="12"/>
      <c r="E14" s="14"/>
      <c r="F14" s="14"/>
      <c r="G14" s="14"/>
      <c r="H14" s="14"/>
      <c r="I14" s="14"/>
      <c r="J14" s="14"/>
    </row>
    <row r="15" spans="1:10" x14ac:dyDescent="0.25">
      <c r="A15" s="9"/>
      <c r="B15" s="10" t="s">
        <v>25</v>
      </c>
      <c r="C15" s="11">
        <f>SUM(C10:C14)</f>
        <v>4702</v>
      </c>
      <c r="D15" s="12"/>
      <c r="E15" s="14"/>
      <c r="F15" s="14"/>
      <c r="G15" s="14"/>
      <c r="H15" s="14"/>
      <c r="I15" s="14"/>
      <c r="J15" s="14"/>
    </row>
    <row r="16" spans="1:10" x14ac:dyDescent="0.25">
      <c r="A16" s="12"/>
      <c r="B16" s="12"/>
      <c r="C16" s="13">
        <f>SUM(C11:C14)</f>
        <v>190</v>
      </c>
      <c r="D16" s="12"/>
      <c r="E16" s="14"/>
      <c r="F16" s="14"/>
      <c r="G16" s="14"/>
      <c r="H16" s="14"/>
      <c r="I16" s="14"/>
      <c r="J16" s="14"/>
    </row>
    <row r="17" spans="4:10" x14ac:dyDescent="0.25">
      <c r="D17" s="12"/>
      <c r="E17" s="12"/>
      <c r="F17" s="12"/>
      <c r="G17" s="12"/>
      <c r="H17" s="12"/>
      <c r="I17" s="12"/>
      <c r="J17" s="12"/>
    </row>
  </sheetData>
  <mergeCells count="3">
    <mergeCell ref="A1:C1"/>
    <mergeCell ref="A2:C2"/>
    <mergeCell ref="A3:C3"/>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workbookViewId="0">
      <selection sqref="A1:F1"/>
    </sheetView>
  </sheetViews>
  <sheetFormatPr defaultColWidth="9.140625" defaultRowHeight="15" x14ac:dyDescent="0.25"/>
  <cols>
    <col min="3" max="3" width="43.140625" customWidth="1"/>
  </cols>
  <sheetData>
    <row r="1" spans="1:14" ht="15.75" x14ac:dyDescent="0.25">
      <c r="A1" s="54" t="s">
        <v>43</v>
      </c>
      <c r="B1" s="54"/>
      <c r="C1" s="54"/>
      <c r="D1" s="54"/>
      <c r="E1" s="54"/>
      <c r="F1" s="54"/>
    </row>
    <row r="2" spans="1:14" x14ac:dyDescent="0.25">
      <c r="A2" s="23" t="s">
        <v>38</v>
      </c>
      <c r="B2" s="55" t="s">
        <v>39</v>
      </c>
      <c r="C2" s="56"/>
      <c r="D2" s="23" t="s">
        <v>40</v>
      </c>
      <c r="E2" s="23" t="s">
        <v>41</v>
      </c>
      <c r="F2" s="23" t="s">
        <v>42</v>
      </c>
    </row>
    <row r="3" spans="1:14" x14ac:dyDescent="0.25">
      <c r="A3" s="24">
        <v>41394</v>
      </c>
      <c r="B3" s="25" t="s">
        <v>26</v>
      </c>
      <c r="C3" s="3"/>
      <c r="D3" s="27"/>
      <c r="E3" s="28">
        <v>500</v>
      </c>
      <c r="F3" s="27"/>
      <c r="H3" s="32"/>
      <c r="I3" s="12"/>
      <c r="J3" s="12"/>
      <c r="K3" s="14"/>
      <c r="L3" s="14"/>
      <c r="M3" s="12"/>
      <c r="N3" s="12"/>
    </row>
    <row r="4" spans="1:14" x14ac:dyDescent="0.25">
      <c r="A4" s="24"/>
      <c r="B4" s="25"/>
      <c r="C4" s="26" t="s">
        <v>28</v>
      </c>
      <c r="D4" s="27"/>
      <c r="E4" s="28"/>
      <c r="F4" s="27">
        <v>500</v>
      </c>
      <c r="H4" s="14"/>
      <c r="I4" s="12"/>
      <c r="J4" s="12"/>
      <c r="K4" s="14"/>
      <c r="L4" s="14"/>
      <c r="M4" s="12"/>
      <c r="N4" s="12"/>
    </row>
    <row r="5" spans="1:14" x14ac:dyDescent="0.25">
      <c r="A5" s="24"/>
      <c r="B5" s="29" t="s">
        <v>29</v>
      </c>
      <c r="C5" s="26"/>
      <c r="D5" s="27"/>
      <c r="E5" s="28"/>
      <c r="F5" s="27"/>
      <c r="H5" s="14"/>
      <c r="I5" s="12"/>
      <c r="J5" s="12"/>
      <c r="K5" s="14"/>
      <c r="L5" s="14"/>
      <c r="M5" s="12"/>
      <c r="N5" s="12"/>
    </row>
    <row r="6" spans="1:14" x14ac:dyDescent="0.25">
      <c r="A6" s="24">
        <v>41394</v>
      </c>
      <c r="B6" s="25" t="s">
        <v>30</v>
      </c>
      <c r="C6" s="26"/>
      <c r="D6" s="27"/>
      <c r="E6" s="28">
        <v>5</v>
      </c>
      <c r="F6" s="27"/>
      <c r="H6" s="32"/>
      <c r="I6" s="12"/>
      <c r="J6" s="12"/>
      <c r="K6" s="14"/>
      <c r="L6" s="14"/>
      <c r="M6" s="12"/>
      <c r="N6" s="12"/>
    </row>
    <row r="7" spans="1:14" x14ac:dyDescent="0.25">
      <c r="A7" s="24"/>
      <c r="B7" s="25"/>
      <c r="C7" s="26" t="s">
        <v>31</v>
      </c>
      <c r="D7" s="27"/>
      <c r="E7" s="28"/>
      <c r="F7" s="27">
        <v>5</v>
      </c>
      <c r="H7" s="14"/>
      <c r="I7" s="12"/>
      <c r="J7" s="12"/>
      <c r="K7" s="14"/>
      <c r="L7" s="14"/>
      <c r="M7" s="12"/>
      <c r="N7" s="12"/>
    </row>
    <row r="8" spans="1:14" x14ac:dyDescent="0.25">
      <c r="A8" s="24"/>
      <c r="B8" s="29" t="s">
        <v>34</v>
      </c>
      <c r="C8" s="26"/>
      <c r="D8" s="27"/>
      <c r="E8" s="28"/>
      <c r="F8" s="27"/>
      <c r="H8" s="14"/>
      <c r="I8" s="12"/>
      <c r="J8" s="12"/>
      <c r="K8" s="14"/>
      <c r="L8" s="14"/>
      <c r="M8" s="12"/>
      <c r="N8" s="12"/>
    </row>
    <row r="9" spans="1:14" x14ac:dyDescent="0.25">
      <c r="A9" s="24">
        <v>41394</v>
      </c>
      <c r="B9" s="25" t="s">
        <v>32</v>
      </c>
      <c r="C9" s="26"/>
      <c r="D9" s="27"/>
      <c r="E9" s="28">
        <v>15</v>
      </c>
      <c r="F9" s="27"/>
      <c r="H9" s="32"/>
      <c r="I9" s="12"/>
      <c r="J9" s="12"/>
      <c r="K9" s="14"/>
      <c r="L9" s="14"/>
      <c r="M9" s="12"/>
      <c r="N9" s="12"/>
    </row>
    <row r="10" spans="1:14" x14ac:dyDescent="0.25">
      <c r="A10" s="24"/>
      <c r="B10" s="25"/>
      <c r="C10" s="26" t="s">
        <v>26</v>
      </c>
      <c r="D10" s="27"/>
      <c r="E10" s="28"/>
      <c r="F10" s="27">
        <v>15</v>
      </c>
      <c r="H10" s="14"/>
      <c r="I10" s="12"/>
      <c r="J10" s="12"/>
      <c r="K10" s="14"/>
      <c r="L10" s="14"/>
      <c r="M10" s="12"/>
      <c r="N10" s="12"/>
    </row>
    <row r="11" spans="1:14" x14ac:dyDescent="0.25">
      <c r="A11" s="24"/>
      <c r="B11" s="29" t="s">
        <v>35</v>
      </c>
      <c r="C11" s="26"/>
      <c r="D11" s="27"/>
      <c r="E11" s="28"/>
      <c r="F11" s="27"/>
      <c r="H11" s="14"/>
      <c r="I11" s="12"/>
      <c r="J11" s="12"/>
      <c r="K11" s="14"/>
      <c r="L11" s="14"/>
      <c r="M11" s="12"/>
      <c r="N11" s="12"/>
    </row>
    <row r="12" spans="1:14" x14ac:dyDescent="0.25">
      <c r="A12" s="24">
        <v>41394</v>
      </c>
      <c r="B12" s="25" t="s">
        <v>33</v>
      </c>
      <c r="C12" s="26"/>
      <c r="D12" s="27"/>
      <c r="E12" s="28">
        <v>300</v>
      </c>
      <c r="F12" s="27"/>
      <c r="H12" s="32"/>
      <c r="I12" s="12"/>
      <c r="J12" s="12"/>
      <c r="K12" s="14"/>
      <c r="L12" s="14"/>
      <c r="M12" s="12"/>
      <c r="N12" s="12"/>
    </row>
    <row r="13" spans="1:14" x14ac:dyDescent="0.25">
      <c r="A13" s="24"/>
      <c r="B13" s="25"/>
      <c r="C13" s="26" t="s">
        <v>26</v>
      </c>
      <c r="D13" s="27"/>
      <c r="E13" s="28"/>
      <c r="F13" s="27">
        <v>300</v>
      </c>
      <c r="H13" s="14"/>
      <c r="I13" s="12"/>
      <c r="J13" s="12"/>
      <c r="K13" s="14"/>
      <c r="L13" s="14"/>
      <c r="M13" s="12"/>
      <c r="N13" s="12"/>
    </row>
    <row r="14" spans="1:14" x14ac:dyDescent="0.25">
      <c r="A14" s="24"/>
      <c r="B14" s="29" t="s">
        <v>36</v>
      </c>
      <c r="C14" s="26"/>
      <c r="D14" s="27"/>
      <c r="E14" s="28"/>
      <c r="F14" s="27"/>
      <c r="H14" s="14"/>
      <c r="I14" s="12"/>
      <c r="J14" s="12"/>
      <c r="K14" s="14"/>
      <c r="L14" s="14"/>
      <c r="M14" s="12"/>
      <c r="N14" s="12"/>
    </row>
    <row r="15" spans="1:14" x14ac:dyDescent="0.25">
      <c r="A15" s="24"/>
      <c r="B15" s="25"/>
      <c r="C15" s="26"/>
      <c r="D15" s="27"/>
      <c r="E15" s="28"/>
      <c r="F15" s="27"/>
      <c r="H15" s="14"/>
      <c r="I15" s="12"/>
      <c r="J15" s="12"/>
      <c r="K15" s="12"/>
      <c r="L15" s="12"/>
      <c r="M15" s="12"/>
      <c r="N15" s="12"/>
    </row>
    <row r="16" spans="1:14" x14ac:dyDescent="0.25">
      <c r="A16" s="24"/>
      <c r="B16" s="25"/>
      <c r="C16" s="26"/>
      <c r="D16" s="27"/>
      <c r="E16" s="28"/>
      <c r="F16" s="27"/>
      <c r="H16" s="12"/>
      <c r="I16" s="12"/>
      <c r="J16" s="12"/>
      <c r="K16" s="12"/>
      <c r="L16" s="12"/>
      <c r="M16" s="12"/>
      <c r="N16" s="12"/>
    </row>
    <row r="17" spans="1:6" x14ac:dyDescent="0.25">
      <c r="A17" s="24"/>
      <c r="B17" s="29"/>
      <c r="C17" s="26"/>
      <c r="D17" s="27"/>
      <c r="E17" s="28"/>
      <c r="F17" s="27"/>
    </row>
    <row r="18" spans="1:6" x14ac:dyDescent="0.25">
      <c r="A18" s="24"/>
      <c r="B18" s="25"/>
      <c r="C18" s="26"/>
      <c r="D18" s="27"/>
      <c r="E18" s="28"/>
      <c r="F18" s="27"/>
    </row>
    <row r="19" spans="1:6" x14ac:dyDescent="0.25">
      <c r="A19" s="24"/>
      <c r="B19" s="25"/>
      <c r="C19" s="26"/>
      <c r="D19" s="27"/>
      <c r="E19" s="28"/>
      <c r="F19" s="27"/>
    </row>
    <row r="20" spans="1:6" x14ac:dyDescent="0.25">
      <c r="A20" s="24"/>
      <c r="B20" s="25"/>
      <c r="C20" s="30"/>
      <c r="D20" s="27"/>
      <c r="E20" s="27"/>
      <c r="F20" s="28"/>
    </row>
    <row r="21" spans="1:6" x14ac:dyDescent="0.25">
      <c r="A21" s="27"/>
      <c r="B21" s="31"/>
      <c r="C21" s="30"/>
      <c r="D21" s="27"/>
      <c r="E21" s="27"/>
      <c r="F21" s="28"/>
    </row>
    <row r="22" spans="1:6" x14ac:dyDescent="0.25">
      <c r="A22" s="24"/>
      <c r="B22" s="25"/>
      <c r="C22" s="26"/>
      <c r="D22" s="27"/>
      <c r="E22" s="28"/>
      <c r="F22" s="27"/>
    </row>
    <row r="23" spans="1:6" x14ac:dyDescent="0.25">
      <c r="A23" s="27"/>
      <c r="B23" s="31"/>
      <c r="C23" s="30"/>
      <c r="D23" s="27"/>
      <c r="E23" s="27"/>
      <c r="F23" s="28"/>
    </row>
    <row r="24" spans="1:6" x14ac:dyDescent="0.25">
      <c r="A24" s="24"/>
      <c r="B24" s="25"/>
      <c r="C24" s="26"/>
      <c r="D24" s="27"/>
      <c r="E24" s="27"/>
      <c r="F24" s="27"/>
    </row>
    <row r="25" spans="1:6" x14ac:dyDescent="0.25">
      <c r="A25" s="27"/>
      <c r="B25" s="31"/>
      <c r="C25" s="30"/>
      <c r="D25" s="27"/>
      <c r="E25" s="27"/>
      <c r="F25" s="27"/>
    </row>
    <row r="26" spans="1:6" x14ac:dyDescent="0.25">
      <c r="A26" s="24"/>
      <c r="B26" s="25"/>
      <c r="C26" s="26"/>
      <c r="D26" s="27"/>
      <c r="E26" s="27"/>
      <c r="F26" s="27"/>
    </row>
    <row r="27" spans="1:6" x14ac:dyDescent="0.25">
      <c r="A27" s="27"/>
      <c r="B27" s="31"/>
      <c r="C27" s="30"/>
      <c r="D27" s="27"/>
      <c r="E27" s="27"/>
      <c r="F27" s="27"/>
    </row>
  </sheetData>
  <mergeCells count="2">
    <mergeCell ref="A1:F1"/>
    <mergeCell ref="B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Énoncé</vt:lpstr>
      <vt:lpstr>RapprochementBancaire</vt:lpstr>
      <vt:lpstr>JournalGénéral</vt:lpstr>
      <vt:lpstr>Énoncé!Print_Area</vt:lpstr>
      <vt:lpstr>RapprochementBancaire!Print_Area</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Maude</dc:creator>
  <cp:lastModifiedBy>Romain Oberson</cp:lastModifiedBy>
  <dcterms:created xsi:type="dcterms:W3CDTF">2013-07-21T15:23:07Z</dcterms:created>
  <dcterms:modified xsi:type="dcterms:W3CDTF">2019-11-19T18:47:14Z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{BE520947-F90B-45E7-AA97-343CF67A35EE}</vt:lpwstr>
  </property>
</Properties>
</file>