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obe1\OneDrive - Université Laval\Documents\ULaval\Cours\CTB1000\Romain\H20\CTB-1000-A19_Séances 05 et 06 _ La\Exercices\"/>
    </mc:Choice>
  </mc:AlternateContent>
  <bookViews>
    <workbookView xWindow="0" yWindow="0" windowWidth="15300" windowHeight="4560"/>
  </bookViews>
  <sheets>
    <sheet name="Énoncé" sheetId="1" r:id="rId1"/>
    <sheet name="Solution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D29" i="2"/>
  <c r="C29" i="2"/>
  <c r="B28" i="2"/>
  <c r="D24" i="2"/>
  <c r="C23" i="2"/>
  <c r="C9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E5" i="2"/>
  <c r="B4" i="2"/>
  <c r="C4" i="2"/>
</calcChain>
</file>

<file path=xl/sharedStrings.xml><?xml version="1.0" encoding="utf-8"?>
<sst xmlns="http://schemas.openxmlformats.org/spreadsheetml/2006/main" count="34" uniqueCount="32">
  <si>
    <t>assurance</t>
  </si>
  <si>
    <t>assurance payée d'avance</t>
  </si>
  <si>
    <t>clients</t>
  </si>
  <si>
    <t>effets à payer</t>
  </si>
  <si>
    <t>effets à recevoir</t>
  </si>
  <si>
    <t>électricité</t>
  </si>
  <si>
    <t>emprunt bancaire</t>
  </si>
  <si>
    <t>encaisse</t>
  </si>
  <si>
    <t>entretien et réparations</t>
  </si>
  <si>
    <t>équipement d'atelier</t>
  </si>
  <si>
    <t>équipement de bureau</t>
  </si>
  <si>
    <t>fournisseurs</t>
  </si>
  <si>
    <t>frais de bureau</t>
  </si>
  <si>
    <t>frais de déplacement</t>
  </si>
  <si>
    <t>fournitures d'atelier utilisées</t>
  </si>
  <si>
    <t>loyer</t>
  </si>
  <si>
    <t>matériel roulant</t>
  </si>
  <si>
    <t>publicité</t>
  </si>
  <si>
    <t>publicité payée d'avance</t>
  </si>
  <si>
    <t>salaires</t>
  </si>
  <si>
    <t>services rendus</t>
  </si>
  <si>
    <t>télécommunications</t>
  </si>
  <si>
    <t>Yannick Dumais - capital</t>
  </si>
  <si>
    <t>Yannick Dumais - retraits</t>
  </si>
  <si>
    <t xml:space="preserve">Travail à faire: </t>
  </si>
  <si>
    <t>Préparez les écritures de clôture</t>
  </si>
  <si>
    <t>1- clôture des comptes de produits</t>
  </si>
  <si>
    <t>sommaire des résultats</t>
  </si>
  <si>
    <t>2- clôture des comptes de charges</t>
  </si>
  <si>
    <t>3- fermeture du bénéfice ou de la perte au compte capital</t>
  </si>
  <si>
    <t>capital Yannick Dumais</t>
  </si>
  <si>
    <t xml:space="preserve">4- fermeture du compte de retraits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</si>
</sst>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abSelected="1" workbookViewId="0">
      <selection activeCell="E9" sqref="E9"/>
    </sheetView>
  </sheetViews>
  <sheetFormatPr baseColWidth="10" defaultRowHeight="14.5" x14ac:dyDescent="0.35"/>
  <cols>
    <col min="2" max="5" width="10.90625" style="2"/>
  </cols>
  <sheetData>
    <row r="3" spans="2:5" x14ac:dyDescent="0.35">
      <c r="B3" s="2" t="s">
        <v>0</v>
      </c>
      <c r="E3" s="2">
        <v>2525</v>
      </c>
    </row>
    <row r="4" spans="2:5" x14ac:dyDescent="0.35">
      <c r="B4" s="2" t="s">
        <v>1</v>
      </c>
      <c r="E4" s="2">
        <v>750</v>
      </c>
    </row>
    <row r="5" spans="2:5" x14ac:dyDescent="0.35">
      <c r="B5" s="2" t="s">
        <v>2</v>
      </c>
      <c r="E5" s="2">
        <v>12512.32</v>
      </c>
    </row>
    <row r="6" spans="2:5" x14ac:dyDescent="0.35">
      <c r="B6" s="2" t="s">
        <v>3</v>
      </c>
      <c r="E6" s="2">
        <v>5000</v>
      </c>
    </row>
    <row r="7" spans="2:5" x14ac:dyDescent="0.35">
      <c r="B7" s="2" t="s">
        <v>4</v>
      </c>
      <c r="E7" s="2">
        <v>6000</v>
      </c>
    </row>
    <row r="8" spans="2:5" x14ac:dyDescent="0.35">
      <c r="B8" s="2" t="s">
        <v>5</v>
      </c>
      <c r="E8" s="2">
        <v>2625.32</v>
      </c>
    </row>
    <row r="9" spans="2:5" x14ac:dyDescent="0.35">
      <c r="B9" s="2" t="s">
        <v>6</v>
      </c>
      <c r="E9" s="2">
        <v>7000</v>
      </c>
    </row>
    <row r="10" spans="2:5" x14ac:dyDescent="0.35">
      <c r="B10" s="2" t="s">
        <v>7</v>
      </c>
      <c r="E10" s="2">
        <v>5292.3</v>
      </c>
    </row>
    <row r="11" spans="2:5" x14ac:dyDescent="0.35">
      <c r="B11" s="2" t="s">
        <v>8</v>
      </c>
      <c r="E11" s="2">
        <v>2122.59</v>
      </c>
    </row>
    <row r="12" spans="2:5" x14ac:dyDescent="0.35">
      <c r="B12" s="2" t="s">
        <v>9</v>
      </c>
      <c r="E12" s="2">
        <v>8250</v>
      </c>
    </row>
    <row r="13" spans="2:5" x14ac:dyDescent="0.35">
      <c r="B13" s="2" t="s">
        <v>10</v>
      </c>
      <c r="E13" s="2">
        <v>3150</v>
      </c>
    </row>
    <row r="14" spans="2:5" x14ac:dyDescent="0.35">
      <c r="B14" s="2" t="s">
        <v>11</v>
      </c>
      <c r="E14" s="2">
        <v>8492.59</v>
      </c>
    </row>
    <row r="15" spans="2:5" x14ac:dyDescent="0.35">
      <c r="B15" s="2" t="s">
        <v>14</v>
      </c>
      <c r="E15" s="2">
        <v>992.56</v>
      </c>
    </row>
    <row r="16" spans="2:5" x14ac:dyDescent="0.35">
      <c r="B16" s="2" t="s">
        <v>12</v>
      </c>
      <c r="E16" s="2">
        <v>452.16</v>
      </c>
    </row>
    <row r="17" spans="1:5" x14ac:dyDescent="0.35">
      <c r="B17" s="2" t="s">
        <v>13</v>
      </c>
      <c r="E17" s="2">
        <v>1972.89</v>
      </c>
    </row>
    <row r="18" spans="1:5" x14ac:dyDescent="0.35">
      <c r="B18" s="2" t="s">
        <v>15</v>
      </c>
      <c r="E18" s="2">
        <v>8400</v>
      </c>
    </row>
    <row r="19" spans="1:5" x14ac:dyDescent="0.35">
      <c r="B19" s="2" t="s">
        <v>16</v>
      </c>
      <c r="E19" s="2">
        <v>18450</v>
      </c>
    </row>
    <row r="20" spans="1:5" x14ac:dyDescent="0.35">
      <c r="B20" s="2" t="s">
        <v>17</v>
      </c>
      <c r="E20" s="2">
        <v>1292.43</v>
      </c>
    </row>
    <row r="21" spans="1:5" x14ac:dyDescent="0.35">
      <c r="B21" s="2" t="s">
        <v>18</v>
      </c>
      <c r="E21" s="2">
        <v>250</v>
      </c>
    </row>
    <row r="22" spans="1:5" x14ac:dyDescent="0.35">
      <c r="B22" s="2" t="s">
        <v>19</v>
      </c>
      <c r="E22" s="2">
        <v>18522.48</v>
      </c>
    </row>
    <row r="23" spans="1:5" x14ac:dyDescent="0.35">
      <c r="B23" s="2" t="s">
        <v>20</v>
      </c>
      <c r="E23" s="2">
        <v>95525.32</v>
      </c>
    </row>
    <row r="24" spans="1:5" x14ac:dyDescent="0.35">
      <c r="B24" s="2" t="s">
        <v>21</v>
      </c>
      <c r="E24" s="2">
        <v>2792.32</v>
      </c>
    </row>
    <row r="25" spans="1:5" x14ac:dyDescent="0.35">
      <c r="B25" s="2" t="s">
        <v>22</v>
      </c>
      <c r="E25" s="2">
        <v>2334.46</v>
      </c>
    </row>
    <row r="26" spans="1:5" x14ac:dyDescent="0.35">
      <c r="B26" s="2" t="s">
        <v>23</v>
      </c>
      <c r="E26" s="2">
        <v>22000</v>
      </c>
    </row>
    <row r="29" spans="1:5" x14ac:dyDescent="0.35">
      <c r="A29" s="1" t="s">
        <v>24</v>
      </c>
    </row>
    <row r="30" spans="1:5" x14ac:dyDescent="0.35">
      <c r="A30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opLeftCell="A7" workbookViewId="0">
      <selection activeCell="A26" sqref="A26"/>
    </sheetView>
  </sheetViews>
  <sheetFormatPr baseColWidth="10" defaultRowHeight="14.5" x14ac:dyDescent="0.35"/>
  <cols>
    <col min="2" max="2" width="25.81640625" customWidth="1"/>
    <col min="3" max="3" width="28.7265625" customWidth="1"/>
  </cols>
  <sheetData>
    <row r="3" spans="1:5" x14ac:dyDescent="0.35">
      <c r="A3" s="1" t="s">
        <v>26</v>
      </c>
    </row>
    <row r="4" spans="1:5" x14ac:dyDescent="0.35">
      <c r="B4" t="str">
        <f>Énoncé!B23</f>
        <v>services rendus</v>
      </c>
      <c r="C4">
        <f>Énoncé!E23</f>
        <v>95525.32</v>
      </c>
    </row>
    <row r="5" spans="1:5" x14ac:dyDescent="0.35">
      <c r="C5" t="s">
        <v>27</v>
      </c>
      <c r="E5">
        <f>C4</f>
        <v>95525.32</v>
      </c>
    </row>
    <row r="7" spans="1:5" x14ac:dyDescent="0.35">
      <c r="A7" s="1" t="s">
        <v>28</v>
      </c>
    </row>
    <row r="9" spans="1:5" x14ac:dyDescent="0.35">
      <c r="B9" t="s">
        <v>27</v>
      </c>
      <c r="C9">
        <f>SUM(D10:D19)</f>
        <v>41697.749999999993</v>
      </c>
    </row>
    <row r="10" spans="1:5" x14ac:dyDescent="0.35">
      <c r="C10" t="str">
        <f>Énoncé!B3</f>
        <v>assurance</v>
      </c>
      <c r="D10">
        <f>Énoncé!E3</f>
        <v>2525</v>
      </c>
    </row>
    <row r="11" spans="1:5" x14ac:dyDescent="0.35">
      <c r="C11" t="str">
        <f>Énoncé!B8</f>
        <v>électricité</v>
      </c>
      <c r="D11">
        <f>Énoncé!E8</f>
        <v>2625.32</v>
      </c>
    </row>
    <row r="12" spans="1:5" x14ac:dyDescent="0.35">
      <c r="C12" t="str">
        <f>Énoncé!B11</f>
        <v>entretien et réparations</v>
      </c>
      <c r="D12">
        <f>Énoncé!E11</f>
        <v>2122.59</v>
      </c>
    </row>
    <row r="13" spans="1:5" x14ac:dyDescent="0.35">
      <c r="C13" t="str">
        <f>Énoncé!B15</f>
        <v>fournitures d'atelier utilisées</v>
      </c>
      <c r="D13">
        <f>Énoncé!E15</f>
        <v>992.56</v>
      </c>
    </row>
    <row r="14" spans="1:5" x14ac:dyDescent="0.35">
      <c r="C14" t="str">
        <f>Énoncé!B16</f>
        <v>frais de bureau</v>
      </c>
      <c r="D14">
        <f>Énoncé!E16</f>
        <v>452.16</v>
      </c>
    </row>
    <row r="15" spans="1:5" x14ac:dyDescent="0.35">
      <c r="C15" t="str">
        <f>Énoncé!B17</f>
        <v>frais de déplacement</v>
      </c>
      <c r="D15">
        <f>Énoncé!E17</f>
        <v>1972.89</v>
      </c>
    </row>
    <row r="16" spans="1:5" x14ac:dyDescent="0.35">
      <c r="C16" t="str">
        <f>Énoncé!B18</f>
        <v>loyer</v>
      </c>
      <c r="D16">
        <f>Énoncé!E18</f>
        <v>8400</v>
      </c>
    </row>
    <row r="17" spans="1:4" x14ac:dyDescent="0.35">
      <c r="C17" t="str">
        <f>Énoncé!B20</f>
        <v>publicité</v>
      </c>
      <c r="D17">
        <f>Énoncé!E20</f>
        <v>1292.43</v>
      </c>
    </row>
    <row r="18" spans="1:4" x14ac:dyDescent="0.35">
      <c r="C18" t="str">
        <f>Énoncé!B22</f>
        <v>salaires</v>
      </c>
      <c r="D18">
        <f>Énoncé!E22</f>
        <v>18522.48</v>
      </c>
    </row>
    <row r="19" spans="1:4" x14ac:dyDescent="0.35">
      <c r="C19" t="str">
        <f>Énoncé!B24</f>
        <v>télécommunications</v>
      </c>
      <c r="D19">
        <f>Énoncé!E24</f>
        <v>2792.32</v>
      </c>
    </row>
    <row r="21" spans="1:4" x14ac:dyDescent="0.35">
      <c r="A21" s="1" t="s">
        <v>29</v>
      </c>
    </row>
    <row r="23" spans="1:4" x14ac:dyDescent="0.35">
      <c r="B23" t="s">
        <v>27</v>
      </c>
      <c r="C23">
        <f>E5-C9</f>
        <v>53827.570000000014</v>
      </c>
    </row>
    <row r="24" spans="1:4" x14ac:dyDescent="0.35">
      <c r="C24" t="s">
        <v>30</v>
      </c>
      <c r="D24">
        <f>C23</f>
        <v>53827.570000000014</v>
      </c>
    </row>
    <row r="26" spans="1:4" x14ac:dyDescent="0.35">
      <c r="A26" s="1" t="s">
        <v>31</v>
      </c>
    </row>
    <row r="28" spans="1:4" x14ac:dyDescent="0.35">
      <c r="B28" t="str">
        <f>C24</f>
        <v>capital Yannick Dumais</v>
      </c>
      <c r="C28">
        <f>D29</f>
        <v>22000</v>
      </c>
    </row>
    <row r="29" spans="1:4" x14ac:dyDescent="0.35">
      <c r="C29" t="str">
        <f>Énoncé!B26</f>
        <v>Yannick Dumais - retraits</v>
      </c>
      <c r="D29">
        <f>Énoncé!E26</f>
        <v>22000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Énoncé</vt:lpstr>
      <vt:lpstr>Solution</vt:lpstr>
    </vt:vector>
  </TitlesOfParts>
  <Company>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rtty</dc:creator>
  <cp:lastModifiedBy>Romain Oberson</cp:lastModifiedBy>
  <dcterms:created xsi:type="dcterms:W3CDTF">2019-09-05T15:52:06Z</dcterms:created>
  <dcterms:modified xsi:type="dcterms:W3CDTF">2020-02-04T14:05:40Z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{61C32992-1CCF-4B49-9AC8-390ED75CF4D3}</vt:lpwstr>
  </property>
</Properties>
</file>