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xpedientes\database\"/>
    </mc:Choice>
  </mc:AlternateContent>
  <bookViews>
    <workbookView xWindow="44625" yWindow="1965" windowWidth="18405" windowHeight="16185" firstSheet="2" activeTab="5"/>
  </bookViews>
  <sheets>
    <sheet name="violencia" sheetId="1" r:id="rId1"/>
    <sheet name="violencia -personalizaciones" sheetId="6" r:id="rId2"/>
    <sheet name="aa" sheetId="2" r:id="rId3"/>
    <sheet name="tc" sheetId="3" r:id="rId4"/>
    <sheet name="cat_cat" sheetId="5" r:id="rId5"/>
    <sheet name="cat_item" sheetId="4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5" i="4" l="1"/>
  <c r="E526" i="4"/>
  <c r="D526" i="4"/>
  <c r="D527" i="4"/>
  <c r="E527" i="4" s="1"/>
  <c r="B525" i="4"/>
  <c r="B526" i="4" s="1"/>
  <c r="B527" i="4" s="1"/>
  <c r="B528" i="4" s="1"/>
  <c r="D528" i="4" l="1"/>
  <c r="E528" i="4" s="1"/>
  <c r="E520" i="4"/>
  <c r="E522" i="4"/>
  <c r="E523" i="4"/>
  <c r="D521" i="4"/>
  <c r="D522" i="4" s="1"/>
  <c r="D523" i="4" s="1"/>
  <c r="D524" i="4" s="1"/>
  <c r="E524" i="4" s="1"/>
  <c r="B520" i="4"/>
  <c r="B521" i="4" s="1"/>
  <c r="B522" i="4" s="1"/>
  <c r="B523" i="4" s="1"/>
  <c r="B524" i="4" s="1"/>
  <c r="E521" i="4" l="1"/>
  <c r="E430" i="4"/>
  <c r="E431" i="4"/>
  <c r="D430" i="4"/>
  <c r="D432" i="4"/>
  <c r="D433" i="4" s="1"/>
  <c r="D435" i="4" s="1"/>
  <c r="D437" i="4" s="1"/>
  <c r="D439" i="4" s="1"/>
  <c r="D440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6" i="4" s="1"/>
  <c r="D457" i="4" s="1"/>
  <c r="D458" i="4" s="1"/>
  <c r="D459" i="4" s="1"/>
  <c r="D460" i="4" s="1"/>
  <c r="D461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8" i="4" s="1"/>
  <c r="D479" i="4" s="1"/>
  <c r="D480" i="4" s="1"/>
  <c r="D481" i="4" s="1"/>
  <c r="D482" i="4" s="1"/>
  <c r="D484" i="4" s="1"/>
  <c r="D485" i="4" s="1"/>
  <c r="D486" i="4" s="1"/>
  <c r="D487" i="4" s="1"/>
  <c r="D488" i="4" s="1"/>
  <c r="D490" i="4" s="1"/>
  <c r="D491" i="4" s="1"/>
  <c r="D492" i="4" s="1"/>
  <c r="D493" i="4" s="1"/>
  <c r="D494" i="4" s="1"/>
  <c r="D495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1" i="4" s="1"/>
  <c r="D512" i="4" s="1"/>
  <c r="D513" i="4" s="1"/>
  <c r="D514" i="4" s="1"/>
  <c r="D516" i="4" s="1"/>
  <c r="D517" i="4" s="1"/>
  <c r="D518" i="4" s="1"/>
  <c r="D519" i="4" s="1"/>
  <c r="B429" i="4"/>
  <c r="B430" i="4" s="1"/>
  <c r="B431" i="4"/>
  <c r="B432" i="4" s="1"/>
  <c r="B433" i="4" s="1"/>
  <c r="B434" i="4"/>
  <c r="B435" i="4"/>
  <c r="B436" i="4"/>
  <c r="B437" i="4"/>
  <c r="B438" i="4"/>
  <c r="B439" i="4"/>
  <c r="B440" i="4" s="1"/>
  <c r="B441" i="4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E416" i="4"/>
  <c r="E420" i="4"/>
  <c r="E424" i="4"/>
  <c r="B416" i="4"/>
  <c r="B417" i="4"/>
  <c r="B418" i="4" s="1"/>
  <c r="B419" i="4" s="1"/>
  <c r="B420" i="4"/>
  <c r="B421" i="4"/>
  <c r="B422" i="4" s="1"/>
  <c r="B423" i="4" s="1"/>
  <c r="B424" i="4" s="1"/>
  <c r="B425" i="4" s="1"/>
  <c r="B426" i="4" s="1"/>
  <c r="B427" i="4" s="1"/>
  <c r="B428" i="4" s="1"/>
  <c r="D416" i="4"/>
  <c r="D417" i="4"/>
  <c r="D418" i="4" s="1"/>
  <c r="D419" i="4" s="1"/>
  <c r="D421" i="4" s="1"/>
  <c r="D422" i="4" s="1"/>
  <c r="D423" i="4" s="1"/>
  <c r="D424" i="4" s="1"/>
  <c r="D425" i="4" s="1"/>
  <c r="D426" i="4" s="1"/>
  <c r="D428" i="4" s="1"/>
  <c r="D429" i="4" s="1"/>
  <c r="E429" i="4" s="1"/>
  <c r="E415" i="4"/>
  <c r="B415" i="4"/>
  <c r="E419" i="4" l="1"/>
  <c r="E418" i="4"/>
  <c r="E417" i="4"/>
  <c r="E519" i="4"/>
  <c r="E501" i="4"/>
  <c r="E489" i="4"/>
  <c r="E473" i="4"/>
  <c r="E457" i="4"/>
  <c r="E445" i="4"/>
  <c r="E437" i="4"/>
  <c r="E516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513" i="4"/>
  <c r="E505" i="4"/>
  <c r="E497" i="4"/>
  <c r="E485" i="4"/>
  <c r="E477" i="4"/>
  <c r="E465" i="4"/>
  <c r="E461" i="4"/>
  <c r="E449" i="4"/>
  <c r="E441" i="4"/>
  <c r="E433" i="4"/>
  <c r="E512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517" i="4"/>
  <c r="E509" i="4"/>
  <c r="E493" i="4"/>
  <c r="E481" i="4"/>
  <c r="E469" i="4"/>
  <c r="E453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28" i="4"/>
  <c r="E427" i="4"/>
  <c r="E423" i="4"/>
  <c r="E426" i="4"/>
  <c r="E422" i="4"/>
  <c r="E425" i="4"/>
  <c r="E421" i="4"/>
  <c r="E414" i="4"/>
  <c r="E413" i="4"/>
  <c r="E412" i="4"/>
  <c r="E411" i="4"/>
  <c r="C51" i="5"/>
  <c r="D412" i="4"/>
  <c r="D414" i="4" s="1"/>
  <c r="B411" i="4"/>
  <c r="B412" i="4" s="1"/>
  <c r="B413" i="4" s="1"/>
  <c r="B414" i="4" s="1"/>
  <c r="C50" i="5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B2" i="6"/>
  <c r="A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" i="1"/>
  <c r="D309" i="4"/>
  <c r="D308" i="4"/>
  <c r="B307" i="4"/>
  <c r="B308" i="4" s="1"/>
  <c r="D87" i="4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8" i="4" s="1"/>
  <c r="D139" i="4" s="1"/>
  <c r="D140" i="4" s="1"/>
  <c r="D141" i="4" s="1"/>
  <c r="D142" i="4" s="1"/>
  <c r="D143" i="4" s="1"/>
  <c r="D144" i="4" s="1"/>
  <c r="D145" i="4" s="1"/>
  <c r="D147" i="4" s="1"/>
  <c r="D148" i="4" s="1"/>
  <c r="D149" i="4" s="1"/>
  <c r="D150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6" i="4" s="1"/>
  <c r="D177" i="4" s="1"/>
  <c r="D178" i="4" s="1"/>
  <c r="D179" i="4" s="1"/>
  <c r="D180" i="4" s="1"/>
  <c r="D181" i="4" s="1"/>
  <c r="D182" i="4" s="1"/>
  <c r="D183" i="4" s="1"/>
  <c r="D184" i="4" s="1"/>
  <c r="D186" i="4" s="1"/>
  <c r="D187" i="4" s="1"/>
  <c r="D188" i="4" s="1"/>
  <c r="D189" i="4" s="1"/>
  <c r="D190" i="4" s="1"/>
  <c r="D191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4" i="4" s="1"/>
  <c r="D205" i="4" s="1"/>
  <c r="D206" i="4" s="1"/>
  <c r="D207" i="4" s="1"/>
  <c r="D208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8" i="4" s="1"/>
  <c r="D229" i="4" s="1"/>
  <c r="D230" i="4" s="1"/>
  <c r="D231" i="4" s="1"/>
  <c r="D232" i="4" s="1"/>
  <c r="D233" i="4" s="1"/>
  <c r="D234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7" i="4" s="1"/>
  <c r="D248" i="4" s="1"/>
  <c r="D249" i="4" s="1"/>
  <c r="D250" i="4" s="1"/>
  <c r="D251" i="4" s="1"/>
  <c r="D252" i="4" s="1"/>
  <c r="D253" i="4" s="1"/>
  <c r="D255" i="4" s="1"/>
  <c r="D256" i="4" s="1"/>
  <c r="D257" i="4" s="1"/>
  <c r="D258" i="4" s="1"/>
  <c r="D259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8" i="4" s="1"/>
  <c r="D279" i="4" s="1"/>
  <c r="D280" i="4" s="1"/>
  <c r="D281" i="4" s="1"/>
  <c r="D282" i="4" s="1"/>
  <c r="D284" i="4" s="1"/>
  <c r="D285" i="4" s="1"/>
  <c r="D286" i="4" s="1"/>
  <c r="D287" i="4" s="1"/>
  <c r="D288" i="4" s="1"/>
  <c r="D289" i="4" s="1"/>
  <c r="D290" i="4" s="1"/>
  <c r="D292" i="4" s="1"/>
  <c r="D293" i="4" s="1"/>
  <c r="D294" i="4" s="1"/>
  <c r="D295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98" i="4"/>
  <c r="E98" i="4" s="1"/>
  <c r="B109" i="4"/>
  <c r="B110" i="4" s="1"/>
  <c r="B123" i="4"/>
  <c r="B124" i="4" s="1"/>
  <c r="B137" i="4"/>
  <c r="B138" i="4" s="1"/>
  <c r="B146" i="4"/>
  <c r="B151" i="4"/>
  <c r="B152" i="4" s="1"/>
  <c r="B175" i="4"/>
  <c r="B176" i="4" s="1"/>
  <c r="B185" i="4"/>
  <c r="B186" i="4" s="1"/>
  <c r="B192" i="4"/>
  <c r="B203" i="4"/>
  <c r="B204" i="4" s="1"/>
  <c r="B209" i="4"/>
  <c r="B210" i="4" s="1"/>
  <c r="B227" i="4"/>
  <c r="B228" i="4" s="1"/>
  <c r="B235" i="4"/>
  <c r="B236" i="4" s="1"/>
  <c r="B246" i="4"/>
  <c r="E246" i="4" s="1"/>
  <c r="B254" i="4"/>
  <c r="E254" i="4" s="1"/>
  <c r="B260" i="4"/>
  <c r="B277" i="4"/>
  <c r="B278" i="4" s="1"/>
  <c r="B283" i="4"/>
  <c r="B284" i="4" s="1"/>
  <c r="B291" i="4"/>
  <c r="B292" i="4" s="1"/>
  <c r="B296" i="4"/>
  <c r="B310" i="4"/>
  <c r="B321" i="4"/>
  <c r="E321" i="4" s="1"/>
  <c r="B326" i="4"/>
  <c r="B329" i="4"/>
  <c r="B330" i="4" s="1"/>
  <c r="B335" i="4"/>
  <c r="B336" i="4" s="1"/>
  <c r="B339" i="4"/>
  <c r="B340" i="4" s="1"/>
  <c r="B346" i="4"/>
  <c r="B347" i="4" s="1"/>
  <c r="B348" i="4" s="1"/>
  <c r="B349" i="4" s="1"/>
  <c r="B350" i="4"/>
  <c r="B351" i="4" s="1"/>
  <c r="B352" i="4" s="1"/>
  <c r="B353" i="4" s="1"/>
  <c r="B354" i="4" s="1"/>
  <c r="B355" i="4"/>
  <c r="B356" i="4" s="1"/>
  <c r="B357" i="4" s="1"/>
  <c r="B358" i="4" s="1"/>
  <c r="B359" i="4" s="1"/>
  <c r="B360" i="4" s="1"/>
  <c r="B361" i="4" s="1"/>
  <c r="B362" i="4"/>
  <c r="B363" i="4" s="1"/>
  <c r="B364" i="4" s="1"/>
  <c r="B365" i="4"/>
  <c r="B366" i="4" s="1"/>
  <c r="B367" i="4" s="1"/>
  <c r="B368" i="4" s="1"/>
  <c r="B369" i="4"/>
  <c r="E369" i="4" s="1"/>
  <c r="B370" i="4"/>
  <c r="B371" i="4" s="1"/>
  <c r="B372" i="4" s="1"/>
  <c r="B373" i="4"/>
  <c r="B374" i="4" s="1"/>
  <c r="B375" i="4"/>
  <c r="B376" i="4" s="1"/>
  <c r="B377" i="4" s="1"/>
  <c r="B378" i="4" s="1"/>
  <c r="B379" i="4" s="1"/>
  <c r="B380" i="4" s="1"/>
  <c r="B381" i="4" s="1"/>
  <c r="B382" i="4"/>
  <c r="B383" i="4" s="1"/>
  <c r="B384" i="4" s="1"/>
  <c r="B385" i="4" s="1"/>
  <c r="B386" i="4" s="1"/>
  <c r="B387" i="4" s="1"/>
  <c r="B388" i="4"/>
  <c r="B389" i="4" s="1"/>
  <c r="B390" i="4" s="1"/>
  <c r="B391" i="4" s="1"/>
  <c r="B392" i="4"/>
  <c r="B393" i="4" s="1"/>
  <c r="B394" i="4" s="1"/>
  <c r="B395" i="4" s="1"/>
  <c r="B396" i="4" s="1"/>
  <c r="B397" i="4" s="1"/>
  <c r="B398" i="4" s="1"/>
  <c r="B399" i="4" s="1"/>
  <c r="B400" i="4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" i="4"/>
  <c r="E4" i="4" s="1"/>
  <c r="B3" i="4"/>
  <c r="E3" i="4" s="1"/>
  <c r="B187" i="4" l="1"/>
  <c r="E186" i="4"/>
  <c r="B139" i="4"/>
  <c r="E138" i="4"/>
  <c r="E375" i="4"/>
  <c r="E355" i="4"/>
  <c r="E335" i="4"/>
  <c r="E175" i="4"/>
  <c r="E151" i="4"/>
  <c r="B261" i="4"/>
  <c r="E260" i="4"/>
  <c r="B337" i="4"/>
  <c r="B285" i="4"/>
  <c r="E284" i="4"/>
  <c r="B229" i="4"/>
  <c r="E228" i="4"/>
  <c r="B331" i="4"/>
  <c r="B311" i="4"/>
  <c r="E310" i="4"/>
  <c r="B279" i="4"/>
  <c r="E278" i="4"/>
  <c r="B247" i="4"/>
  <c r="B211" i="4"/>
  <c r="E210" i="4"/>
  <c r="B177" i="4"/>
  <c r="E176" i="4"/>
  <c r="B125" i="4"/>
  <c r="E124" i="4"/>
  <c r="B87" i="4"/>
  <c r="E382" i="4"/>
  <c r="E362" i="4"/>
  <c r="E350" i="4"/>
  <c r="E346" i="4"/>
  <c r="E277" i="4"/>
  <c r="E109" i="4"/>
  <c r="B327" i="4"/>
  <c r="E326" i="4"/>
  <c r="B309" i="4"/>
  <c r="E309" i="4" s="1"/>
  <c r="E308" i="4"/>
  <c r="E373" i="4"/>
  <c r="E365" i="4"/>
  <c r="E339" i="4"/>
  <c r="E307" i="4"/>
  <c r="E291" i="4"/>
  <c r="E283" i="4"/>
  <c r="E235" i="4"/>
  <c r="E227" i="4"/>
  <c r="E203" i="4"/>
  <c r="E123" i="4"/>
  <c r="B297" i="4"/>
  <c r="E296" i="4"/>
  <c r="B205" i="4"/>
  <c r="E204" i="4"/>
  <c r="B153" i="4"/>
  <c r="E152" i="4"/>
  <c r="B111" i="4"/>
  <c r="E110" i="4"/>
  <c r="B341" i="4"/>
  <c r="B322" i="4"/>
  <c r="B293" i="4"/>
  <c r="E292" i="4"/>
  <c r="B255" i="4"/>
  <c r="B237" i="4"/>
  <c r="E236" i="4"/>
  <c r="B193" i="4"/>
  <c r="E192" i="4"/>
  <c r="B147" i="4"/>
  <c r="E146" i="4"/>
  <c r="B99" i="4"/>
  <c r="E400" i="4"/>
  <c r="E392" i="4"/>
  <c r="E388" i="4"/>
  <c r="E329" i="4"/>
  <c r="E209" i="4"/>
  <c r="E185" i="4"/>
  <c r="E137" i="4"/>
  <c r="D311" i="4"/>
  <c r="D312" i="4" s="1"/>
  <c r="D313" i="4" s="1"/>
  <c r="D314" i="4" s="1"/>
  <c r="D315" i="4" s="1"/>
  <c r="D316" i="4" s="1"/>
  <c r="D317" i="4" s="1"/>
  <c r="D318" i="4" s="1"/>
  <c r="D319" i="4" s="1"/>
  <c r="D320" i="4" s="1"/>
  <c r="D322" i="4" s="1"/>
  <c r="D323" i="4" s="1"/>
  <c r="D324" i="4" s="1"/>
  <c r="D325" i="4" s="1"/>
  <c r="D327" i="4" s="1"/>
  <c r="D328" i="4" s="1"/>
  <c r="D330" i="4" s="1"/>
  <c r="D331" i="4" s="1"/>
  <c r="D332" i="4" s="1"/>
  <c r="D333" i="4" s="1"/>
  <c r="D334" i="4" s="1"/>
  <c r="D336" i="4" s="1"/>
  <c r="D337" i="4" s="1"/>
  <c r="D338" i="4" s="1"/>
  <c r="D340" i="4" s="1"/>
  <c r="D341" i="4" s="1"/>
  <c r="D342" i="4" s="1"/>
  <c r="D343" i="4" s="1"/>
  <c r="D344" i="4" s="1"/>
  <c r="D345" i="4" s="1"/>
  <c r="D347" i="4" s="1"/>
  <c r="D348" i="4" s="1"/>
  <c r="D349" i="4" s="1"/>
  <c r="D351" i="4" s="1"/>
  <c r="D352" i="4" s="1"/>
  <c r="D353" i="4" s="1"/>
  <c r="D354" i="4" s="1"/>
  <c r="D356" i="4" s="1"/>
  <c r="D357" i="4" s="1"/>
  <c r="D358" i="4" s="1"/>
  <c r="D359" i="4" s="1"/>
  <c r="D360" i="4" s="1"/>
  <c r="D361" i="4" s="1"/>
  <c r="D363" i="4" s="1"/>
  <c r="D364" i="4" s="1"/>
  <c r="D366" i="4" s="1"/>
  <c r="D367" i="4" s="1"/>
  <c r="D368" i="4" s="1"/>
  <c r="D370" i="4" s="1"/>
  <c r="D371" i="4" s="1"/>
  <c r="D372" i="4" s="1"/>
  <c r="D374" i="4" s="1"/>
  <c r="D376" i="4" s="1"/>
  <c r="D377" i="4" s="1"/>
  <c r="D378" i="4" s="1"/>
  <c r="D379" i="4" s="1"/>
  <c r="D380" i="4" s="1"/>
  <c r="D381" i="4" s="1"/>
  <c r="D383" i="4" s="1"/>
  <c r="D384" i="4" s="1"/>
  <c r="D385" i="4" s="1"/>
  <c r="D386" i="4" s="1"/>
  <c r="D387" i="4" s="1"/>
  <c r="D389" i="4" s="1"/>
  <c r="D390" i="4" s="1"/>
  <c r="D391" i="4" s="1"/>
  <c r="D393" i="4" s="1"/>
  <c r="D394" i="4" s="1"/>
  <c r="D395" i="4" s="1"/>
  <c r="D396" i="4" s="1"/>
  <c r="D397" i="4" s="1"/>
  <c r="D398" i="4" s="1"/>
  <c r="D399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E410" i="4" s="1"/>
  <c r="E360" i="4" l="1"/>
  <c r="E404" i="4"/>
  <c r="B238" i="4"/>
  <c r="E237" i="4"/>
  <c r="B112" i="4"/>
  <c r="E111" i="4"/>
  <c r="E348" i="4"/>
  <c r="E408" i="4"/>
  <c r="B256" i="4"/>
  <c r="E255" i="4"/>
  <c r="E340" i="4"/>
  <c r="E389" i="4"/>
  <c r="E405" i="4"/>
  <c r="E366" i="4"/>
  <c r="E386" i="4"/>
  <c r="E402" i="4"/>
  <c r="B126" i="4"/>
  <c r="E125" i="4"/>
  <c r="B212" i="4"/>
  <c r="E211" i="4"/>
  <c r="E336" i="4"/>
  <c r="E351" i="4"/>
  <c r="E367" i="4"/>
  <c r="E383" i="4"/>
  <c r="E354" i="4"/>
  <c r="E361" i="4"/>
  <c r="E399" i="4"/>
  <c r="E376" i="4"/>
  <c r="E352" i="4"/>
  <c r="E380" i="4"/>
  <c r="E396" i="4"/>
  <c r="B100" i="4"/>
  <c r="E99" i="4"/>
  <c r="B194" i="4"/>
  <c r="E193" i="4"/>
  <c r="B342" i="4"/>
  <c r="E341" i="4"/>
  <c r="B154" i="4"/>
  <c r="E153" i="4"/>
  <c r="B298" i="4"/>
  <c r="E297" i="4"/>
  <c r="E393" i="4"/>
  <c r="E409" i="4"/>
  <c r="B328" i="4"/>
  <c r="E328" i="4" s="1"/>
  <c r="E327" i="4"/>
  <c r="E370" i="4"/>
  <c r="E390" i="4"/>
  <c r="E406" i="4"/>
  <c r="B248" i="4"/>
  <c r="E247" i="4"/>
  <c r="B312" i="4"/>
  <c r="E311" i="4"/>
  <c r="B230" i="4"/>
  <c r="E229" i="4"/>
  <c r="B338" i="4"/>
  <c r="E338" i="4" s="1"/>
  <c r="E337" i="4"/>
  <c r="E371" i="4"/>
  <c r="E395" i="4"/>
  <c r="B140" i="4"/>
  <c r="E139" i="4"/>
  <c r="E387" i="4"/>
  <c r="E391" i="4"/>
  <c r="E349" i="4"/>
  <c r="E356" i="4"/>
  <c r="E384" i="4"/>
  <c r="B294" i="4"/>
  <c r="E293" i="4"/>
  <c r="E353" i="4"/>
  <c r="E377" i="4"/>
  <c r="E397" i="4"/>
  <c r="E358" i="4"/>
  <c r="E378" i="4"/>
  <c r="E394" i="4"/>
  <c r="B88" i="4"/>
  <c r="E87" i="4"/>
  <c r="B178" i="4"/>
  <c r="E177" i="4"/>
  <c r="E330" i="4"/>
  <c r="E359" i="4"/>
  <c r="E403" i="4"/>
  <c r="E372" i="4"/>
  <c r="E364" i="4"/>
  <c r="E368" i="4"/>
  <c r="B148" i="4"/>
  <c r="E147" i="4"/>
  <c r="B323" i="4"/>
  <c r="E322" i="4"/>
  <c r="B206" i="4"/>
  <c r="E205" i="4"/>
  <c r="E357" i="4"/>
  <c r="E385" i="4"/>
  <c r="E401" i="4"/>
  <c r="E398" i="4"/>
  <c r="B280" i="4"/>
  <c r="E279" i="4"/>
  <c r="B332" i="4"/>
  <c r="E331" i="4"/>
  <c r="B286" i="4"/>
  <c r="E285" i="4"/>
  <c r="B262" i="4"/>
  <c r="E261" i="4"/>
  <c r="E347" i="4"/>
  <c r="E363" i="4"/>
  <c r="E379" i="4"/>
  <c r="E407" i="4"/>
  <c r="B188" i="4"/>
  <c r="E187" i="4"/>
  <c r="E374" i="4"/>
  <c r="E381" i="4"/>
  <c r="B263" i="4" l="1"/>
  <c r="E262" i="4"/>
  <c r="B333" i="4"/>
  <c r="E332" i="4"/>
  <c r="B207" i="4"/>
  <c r="E206" i="4"/>
  <c r="B149" i="4"/>
  <c r="E148" i="4"/>
  <c r="B179" i="4"/>
  <c r="E178" i="4"/>
  <c r="B299" i="4"/>
  <c r="E298" i="4"/>
  <c r="B343" i="4"/>
  <c r="E342" i="4"/>
  <c r="B101" i="4"/>
  <c r="E100" i="4"/>
  <c r="B141" i="4"/>
  <c r="E140" i="4"/>
  <c r="B313" i="4"/>
  <c r="E312" i="4"/>
  <c r="B213" i="4"/>
  <c r="E212" i="4"/>
  <c r="B239" i="4"/>
  <c r="E238" i="4"/>
  <c r="B189" i="4"/>
  <c r="E188" i="4"/>
  <c r="B287" i="4"/>
  <c r="E286" i="4"/>
  <c r="B281" i="4"/>
  <c r="E280" i="4"/>
  <c r="B324" i="4"/>
  <c r="E323" i="4"/>
  <c r="B89" i="4"/>
  <c r="E88" i="4"/>
  <c r="B295" i="4"/>
  <c r="E295" i="4" s="1"/>
  <c r="E294" i="4"/>
  <c r="B155" i="4"/>
  <c r="E154" i="4"/>
  <c r="B195" i="4"/>
  <c r="E194" i="4"/>
  <c r="B231" i="4"/>
  <c r="E230" i="4"/>
  <c r="B249" i="4"/>
  <c r="E248" i="4"/>
  <c r="B127" i="4"/>
  <c r="E126" i="4"/>
  <c r="B257" i="4"/>
  <c r="E256" i="4"/>
  <c r="B113" i="4"/>
  <c r="E112" i="4"/>
  <c r="B258" i="4" l="1"/>
  <c r="E257" i="4"/>
  <c r="B250" i="4"/>
  <c r="E249" i="4"/>
  <c r="B196" i="4"/>
  <c r="E195" i="4"/>
  <c r="B325" i="4"/>
  <c r="E325" i="4" s="1"/>
  <c r="E324" i="4"/>
  <c r="B288" i="4"/>
  <c r="E287" i="4"/>
  <c r="B240" i="4"/>
  <c r="E239" i="4"/>
  <c r="B314" i="4"/>
  <c r="E313" i="4"/>
  <c r="B102" i="4"/>
  <c r="E101" i="4"/>
  <c r="B300" i="4"/>
  <c r="E299" i="4"/>
  <c r="B150" i="4"/>
  <c r="E150" i="4" s="1"/>
  <c r="E149" i="4"/>
  <c r="B334" i="4"/>
  <c r="E334" i="4" s="1"/>
  <c r="E333" i="4"/>
  <c r="B114" i="4"/>
  <c r="E113" i="4"/>
  <c r="B128" i="4"/>
  <c r="E127" i="4"/>
  <c r="B232" i="4"/>
  <c r="E231" i="4"/>
  <c r="B156" i="4"/>
  <c r="E155" i="4"/>
  <c r="B90" i="4"/>
  <c r="E89" i="4"/>
  <c r="B282" i="4"/>
  <c r="E282" i="4" s="1"/>
  <c r="E281" i="4"/>
  <c r="B190" i="4"/>
  <c r="E189" i="4"/>
  <c r="B214" i="4"/>
  <c r="E213" i="4"/>
  <c r="B142" i="4"/>
  <c r="E141" i="4"/>
  <c r="B344" i="4"/>
  <c r="E343" i="4"/>
  <c r="B180" i="4"/>
  <c r="E179" i="4"/>
  <c r="B208" i="4"/>
  <c r="E208" i="4" s="1"/>
  <c r="E207" i="4"/>
  <c r="B264" i="4"/>
  <c r="E263" i="4"/>
  <c r="B265" i="4" l="1"/>
  <c r="E264" i="4"/>
  <c r="B181" i="4"/>
  <c r="E180" i="4"/>
  <c r="B143" i="4"/>
  <c r="E142" i="4"/>
  <c r="B191" i="4"/>
  <c r="E191" i="4" s="1"/>
  <c r="E190" i="4"/>
  <c r="B91" i="4"/>
  <c r="E90" i="4"/>
  <c r="B233" i="4"/>
  <c r="E232" i="4"/>
  <c r="B115" i="4"/>
  <c r="E114" i="4"/>
  <c r="B103" i="4"/>
  <c r="E102" i="4"/>
  <c r="B241" i="4"/>
  <c r="E240" i="4"/>
  <c r="B251" i="4"/>
  <c r="E250" i="4"/>
  <c r="B345" i="4"/>
  <c r="E345" i="4" s="1"/>
  <c r="E344" i="4"/>
  <c r="B215" i="4"/>
  <c r="E214" i="4"/>
  <c r="B157" i="4"/>
  <c r="E156" i="4"/>
  <c r="B129" i="4"/>
  <c r="E128" i="4"/>
  <c r="B301" i="4"/>
  <c r="E300" i="4"/>
  <c r="B315" i="4"/>
  <c r="E314" i="4"/>
  <c r="B289" i="4"/>
  <c r="E288" i="4"/>
  <c r="B197" i="4"/>
  <c r="E196" i="4"/>
  <c r="B259" i="4"/>
  <c r="E259" i="4" s="1"/>
  <c r="E258" i="4"/>
  <c r="B198" i="4" l="1"/>
  <c r="E197" i="4"/>
  <c r="B316" i="4"/>
  <c r="E315" i="4"/>
  <c r="B130" i="4"/>
  <c r="E129" i="4"/>
  <c r="B216" i="4"/>
  <c r="E215" i="4"/>
  <c r="B252" i="4"/>
  <c r="E251" i="4"/>
  <c r="B104" i="4"/>
  <c r="E103" i="4"/>
  <c r="B234" i="4"/>
  <c r="E234" i="4" s="1"/>
  <c r="E233" i="4"/>
  <c r="B182" i="4"/>
  <c r="E181" i="4"/>
  <c r="B290" i="4"/>
  <c r="E290" i="4" s="1"/>
  <c r="E289" i="4"/>
  <c r="B302" i="4"/>
  <c r="E301" i="4"/>
  <c r="B158" i="4"/>
  <c r="E157" i="4"/>
  <c r="B242" i="4"/>
  <c r="E241" i="4"/>
  <c r="B116" i="4"/>
  <c r="E115" i="4"/>
  <c r="B92" i="4"/>
  <c r="E91" i="4"/>
  <c r="B144" i="4"/>
  <c r="E143" i="4"/>
  <c r="B266" i="4"/>
  <c r="E265" i="4"/>
  <c r="B267" i="4" l="1"/>
  <c r="E266" i="4"/>
  <c r="B93" i="4"/>
  <c r="E92" i="4"/>
  <c r="B243" i="4"/>
  <c r="E242" i="4"/>
  <c r="B303" i="4"/>
  <c r="E302" i="4"/>
  <c r="B183" i="4"/>
  <c r="E182" i="4"/>
  <c r="B105" i="4"/>
  <c r="E104" i="4"/>
  <c r="B217" i="4"/>
  <c r="E216" i="4"/>
  <c r="B317" i="4"/>
  <c r="E316" i="4"/>
  <c r="B145" i="4"/>
  <c r="E145" i="4" s="1"/>
  <c r="E144" i="4"/>
  <c r="B117" i="4"/>
  <c r="E116" i="4"/>
  <c r="B159" i="4"/>
  <c r="E158" i="4"/>
  <c r="B253" i="4"/>
  <c r="E253" i="4" s="1"/>
  <c r="E252" i="4"/>
  <c r="B131" i="4"/>
  <c r="E130" i="4"/>
  <c r="B199" i="4"/>
  <c r="E198" i="4"/>
  <c r="B200" i="4" l="1"/>
  <c r="E199" i="4"/>
  <c r="B118" i="4"/>
  <c r="E117" i="4"/>
  <c r="B318" i="4"/>
  <c r="E317" i="4"/>
  <c r="B106" i="4"/>
  <c r="E105" i="4"/>
  <c r="B304" i="4"/>
  <c r="E303" i="4"/>
  <c r="B94" i="4"/>
  <c r="E93" i="4"/>
  <c r="B132" i="4"/>
  <c r="E131" i="4"/>
  <c r="B160" i="4"/>
  <c r="E159" i="4"/>
  <c r="B218" i="4"/>
  <c r="E217" i="4"/>
  <c r="B184" i="4"/>
  <c r="E184" i="4" s="1"/>
  <c r="E183" i="4"/>
  <c r="B244" i="4"/>
  <c r="E243" i="4"/>
  <c r="B268" i="4"/>
  <c r="E267" i="4"/>
  <c r="B269" i="4" l="1"/>
  <c r="E268" i="4"/>
  <c r="B161" i="4"/>
  <c r="E160" i="4"/>
  <c r="B95" i="4"/>
  <c r="E94" i="4"/>
  <c r="B107" i="4"/>
  <c r="E106" i="4"/>
  <c r="B119" i="4"/>
  <c r="E118" i="4"/>
  <c r="B245" i="4"/>
  <c r="E245" i="4" s="1"/>
  <c r="E244" i="4"/>
  <c r="B219" i="4"/>
  <c r="E218" i="4"/>
  <c r="B133" i="4"/>
  <c r="E132" i="4"/>
  <c r="B305" i="4"/>
  <c r="E304" i="4"/>
  <c r="B319" i="4"/>
  <c r="E318" i="4"/>
  <c r="B201" i="4"/>
  <c r="E200" i="4"/>
  <c r="B108" i="4" l="1"/>
  <c r="E108" i="4" s="1"/>
  <c r="E107" i="4"/>
  <c r="B162" i="4"/>
  <c r="E161" i="4"/>
  <c r="B320" i="4"/>
  <c r="E320" i="4" s="1"/>
  <c r="E319" i="4"/>
  <c r="B134" i="4"/>
  <c r="E133" i="4"/>
  <c r="B202" i="4"/>
  <c r="E202" i="4" s="1"/>
  <c r="E201" i="4"/>
  <c r="B306" i="4"/>
  <c r="E306" i="4" s="1"/>
  <c r="E305" i="4"/>
  <c r="B220" i="4"/>
  <c r="E219" i="4"/>
  <c r="B120" i="4"/>
  <c r="E119" i="4"/>
  <c r="B96" i="4"/>
  <c r="E95" i="4"/>
  <c r="B270" i="4"/>
  <c r="E269" i="4"/>
  <c r="B271" i="4" l="1"/>
  <c r="E270" i="4"/>
  <c r="B121" i="4"/>
  <c r="E120" i="4"/>
  <c r="B135" i="4"/>
  <c r="E134" i="4"/>
  <c r="B163" i="4"/>
  <c r="E162" i="4"/>
  <c r="B97" i="4"/>
  <c r="E97" i="4" s="1"/>
  <c r="E96" i="4"/>
  <c r="B221" i="4"/>
  <c r="E220" i="4"/>
  <c r="B222" i="4" l="1"/>
  <c r="E221" i="4"/>
  <c r="B164" i="4"/>
  <c r="E163" i="4"/>
  <c r="B122" i="4"/>
  <c r="E122" i="4" s="1"/>
  <c r="E121" i="4"/>
  <c r="B136" i="4"/>
  <c r="E136" i="4" s="1"/>
  <c r="E135" i="4"/>
  <c r="B272" i="4"/>
  <c r="E271" i="4"/>
  <c r="B165" i="4" l="1"/>
  <c r="E164" i="4"/>
  <c r="B273" i="4"/>
  <c r="E272" i="4"/>
  <c r="B223" i="4"/>
  <c r="E222" i="4"/>
  <c r="B274" i="4" l="1"/>
  <c r="E273" i="4"/>
  <c r="B224" i="4"/>
  <c r="E223" i="4"/>
  <c r="B166" i="4"/>
  <c r="E165" i="4"/>
  <c r="B225" i="4" l="1"/>
  <c r="E224" i="4"/>
  <c r="B167" i="4"/>
  <c r="E166" i="4"/>
  <c r="B275" i="4"/>
  <c r="E274" i="4"/>
  <c r="B168" i="4" l="1"/>
  <c r="E167" i="4"/>
  <c r="B276" i="4"/>
  <c r="E276" i="4" s="1"/>
  <c r="E275" i="4"/>
  <c r="B226" i="4"/>
  <c r="E226" i="4" s="1"/>
  <c r="E225" i="4"/>
  <c r="B169" i="4" l="1"/>
  <c r="E168" i="4"/>
  <c r="B170" i="4" l="1"/>
  <c r="E169" i="4"/>
  <c r="B171" i="4" l="1"/>
  <c r="E170" i="4"/>
  <c r="B172" i="4" l="1"/>
  <c r="E171" i="4"/>
  <c r="B173" i="4" l="1"/>
  <c r="E172" i="4"/>
  <c r="B174" i="4" l="1"/>
  <c r="E174" i="4" s="1"/>
  <c r="E173" i="4"/>
</calcChain>
</file>

<file path=xl/sharedStrings.xml><?xml version="1.0" encoding="utf-8"?>
<sst xmlns="http://schemas.openxmlformats.org/spreadsheetml/2006/main" count="992" uniqueCount="783">
  <si>
    <t>Nombre</t>
  </si>
  <si>
    <t>codigo</t>
  </si>
  <si>
    <t>nivel</t>
  </si>
  <si>
    <t>Homicidio/Muerte</t>
  </si>
  <si>
    <t>05</t>
  </si>
  <si>
    <t>Homicidio/Ejecución extrajudicial</t>
  </si>
  <si>
    <t>0501</t>
  </si>
  <si>
    <t>Masacre (varias muertes)</t>
  </si>
  <si>
    <t>0502</t>
  </si>
  <si>
    <t>Muerte de civiles en medio de combates</t>
  </si>
  <si>
    <t>Muerte de civiles en atentados con bombas</t>
  </si>
  <si>
    <t>Muerte de persona por activación de explosivos o minas</t>
  </si>
  <si>
    <t>Muerte de civiles causada por ataques a bienes civiles</t>
  </si>
  <si>
    <t>Muerte con servicio o violencia contra el puerto (post-mortem)</t>
  </si>
  <si>
    <t>0503</t>
  </si>
  <si>
    <t>0504</t>
  </si>
  <si>
    <t>0505</t>
  </si>
  <si>
    <t>0506</t>
  </si>
  <si>
    <t>0507</t>
  </si>
  <si>
    <t>Atentado al derecho a la vida</t>
  </si>
  <si>
    <t>06</t>
  </si>
  <si>
    <t>Herido en atentado</t>
  </si>
  <si>
    <t>Víctima de atentado sin lesiones</t>
  </si>
  <si>
    <t>Civil herido en medio de combate</t>
  </si>
  <si>
    <t>Civil herido en atentado con bomba</t>
  </si>
  <si>
    <t>Persona herida por activación de explosivos o minas</t>
  </si>
  <si>
    <t>Civil herido en medio de ataques a bienes civiles</t>
  </si>
  <si>
    <t>0601</t>
  </si>
  <si>
    <t>0602</t>
  </si>
  <si>
    <t>0603</t>
  </si>
  <si>
    <t>0604</t>
  </si>
  <si>
    <t>0605</t>
  </si>
  <si>
    <t>0606</t>
  </si>
  <si>
    <t>Amenaza al derecho a la vida</t>
  </si>
  <si>
    <t>07</t>
  </si>
  <si>
    <t>0701</t>
  </si>
  <si>
    <t>Desaparición forzada</t>
  </si>
  <si>
    <t>08</t>
  </si>
  <si>
    <t>Personas con paradero desconocido</t>
  </si>
  <si>
    <t>0801</t>
  </si>
  <si>
    <t>Tortura y otros tratos crueles, inhumanos o degradantes</t>
  </si>
  <si>
    <t>09</t>
  </si>
  <si>
    <t>Tortura física</t>
  </si>
  <si>
    <t>Torutra psicológica</t>
  </si>
  <si>
    <t>0901</t>
  </si>
  <si>
    <t>0902</t>
  </si>
  <si>
    <t>Violencia sexual</t>
  </si>
  <si>
    <t>10</t>
  </si>
  <si>
    <t>Violación sexual</t>
  </si>
  <si>
    <t>Embarazo forzado</t>
  </si>
  <si>
    <t>Amenaza de violación y/o violencia sexual</t>
  </si>
  <si>
    <t>Anticoncepción y esterilización forzada</t>
  </si>
  <si>
    <t>Trata de personas con fines de explotación sexual</t>
  </si>
  <si>
    <t>Prostitución forzada</t>
  </si>
  <si>
    <t>Tortura durante el embarazo</t>
  </si>
  <si>
    <t>Mutilización de órganos sexuales</t>
  </si>
  <si>
    <t>Acoso sexual</t>
  </si>
  <si>
    <t>Aborto forzado</t>
  </si>
  <si>
    <t>Obligación de presenciar actos sexuales</t>
  </si>
  <si>
    <t>Obligación de realizar actos sexuales</t>
  </si>
  <si>
    <t>Cambios forzados enla corporalidad y la perfomatividadd del género</t>
  </si>
  <si>
    <t>Esclavitud sexual</t>
  </si>
  <si>
    <t>Desnudez forzada</t>
  </si>
  <si>
    <t>Otra forma de violencia sexual</t>
  </si>
  <si>
    <t>Maternidad forzada</t>
  </si>
  <si>
    <t>Cohabitación forzada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</si>
  <si>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</si>
  <si>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</si>
  <si>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</si>
  <si>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</si>
  <si>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</si>
  <si>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</si>
  <si>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</si>
  <si>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</si>
  <si>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</si>
  <si>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</si>
  <si>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</si>
  <si>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</si>
  <si>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</si>
  <si>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</si>
  <si>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</si>
  <si>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</si>
  <si>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</si>
  <si>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</si>
  <si>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Enamoramiento como estrategia de guerra</t>
  </si>
  <si>
    <t>1019</t>
  </si>
  <si>
    <t>Esclavitud / Trabajo forzoso sin fines sexuales</t>
  </si>
  <si>
    <t>11</t>
  </si>
  <si>
    <t>1101</t>
  </si>
  <si>
    <t>Recultamiento de niños, niñas y adolescentes</t>
  </si>
  <si>
    <t>12</t>
  </si>
  <si>
    <t>1201</t>
  </si>
  <si>
    <t>Detención arbitraria</t>
  </si>
  <si>
    <t>13</t>
  </si>
  <si>
    <t>1301</t>
  </si>
  <si>
    <t>Secuestro / Toma de rehenes</t>
  </si>
  <si>
    <t>14</t>
  </si>
  <si>
    <t>1401</t>
  </si>
  <si>
    <t>Confinamiento</t>
  </si>
  <si>
    <t>15</t>
  </si>
  <si>
    <t>1501</t>
  </si>
  <si>
    <t>Pillaje</t>
  </si>
  <si>
    <t>16</t>
  </si>
  <si>
    <t>1601</t>
  </si>
  <si>
    <t>Extorsión</t>
  </si>
  <si>
    <t>17</t>
  </si>
  <si>
    <t>1701</t>
  </si>
  <si>
    <t>Ataque a bien protegido</t>
  </si>
  <si>
    <t>18</t>
  </si>
  <si>
    <t>Bien civil</t>
  </si>
  <si>
    <t>Bien sanitario</t>
  </si>
  <si>
    <t>Bien religioso</t>
  </si>
  <si>
    <t>Lugar sagrado</t>
  </si>
  <si>
    <t>Bien cultural / educativo</t>
  </si>
  <si>
    <t>Obras e instalaciones que contentan fuerzas peligrosas</t>
  </si>
  <si>
    <t>Medioambiente</t>
  </si>
  <si>
    <t>1801</t>
  </si>
  <si>
    <t>1802</t>
  </si>
  <si>
    <t>1803</t>
  </si>
  <si>
    <t>1804</t>
  </si>
  <si>
    <t>1805</t>
  </si>
  <si>
    <t>1806</t>
  </si>
  <si>
    <t>1807</t>
  </si>
  <si>
    <t>Ataque indiscriminado</t>
  </si>
  <si>
    <t>19</t>
  </si>
  <si>
    <t>1901</t>
  </si>
  <si>
    <t>Despojo / Abandono de tierras</t>
  </si>
  <si>
    <t>20</t>
  </si>
  <si>
    <t>2001</t>
  </si>
  <si>
    <t>Desplazamiento forzado</t>
  </si>
  <si>
    <t>21</t>
  </si>
  <si>
    <t>2101</t>
  </si>
  <si>
    <t>Exilio</t>
  </si>
  <si>
    <t>22</t>
  </si>
  <si>
    <t>2201</t>
  </si>
  <si>
    <t>Grupo Paramilitar</t>
  </si>
  <si>
    <t>Guerrilla</t>
  </si>
  <si>
    <t>FARC-EP</t>
  </si>
  <si>
    <t>ELN</t>
  </si>
  <si>
    <t>Otra</t>
  </si>
  <si>
    <t>Fuerza Pública</t>
  </si>
  <si>
    <t>Ejército</t>
  </si>
  <si>
    <t>Armada (Naval)</t>
  </si>
  <si>
    <t>Fuerza Aérea</t>
  </si>
  <si>
    <t>Policía</t>
  </si>
  <si>
    <t>Otro grupo armado</t>
  </si>
  <si>
    <t>01</t>
  </si>
  <si>
    <t>0101</t>
  </si>
  <si>
    <t>02</t>
  </si>
  <si>
    <t>0201</t>
  </si>
  <si>
    <t>0202</t>
  </si>
  <si>
    <t>0203</t>
  </si>
  <si>
    <t>03</t>
  </si>
  <si>
    <t>0301</t>
  </si>
  <si>
    <t>0302</t>
  </si>
  <si>
    <t>0303</t>
  </si>
  <si>
    <t>0304</t>
  </si>
  <si>
    <t>04</t>
  </si>
  <si>
    <t>0401</t>
  </si>
  <si>
    <t>Terceros civiles</t>
  </si>
  <si>
    <t>Sector político</t>
  </si>
  <si>
    <t>Sector religioso</t>
  </si>
  <si>
    <t>Medios de comunicaciones</t>
  </si>
  <si>
    <t>Sector social / comunitario</t>
  </si>
  <si>
    <t>Sector académico</t>
  </si>
  <si>
    <t>Sector econóico / empresas</t>
  </si>
  <si>
    <t>Otro sector</t>
  </si>
  <si>
    <t>Otro agente del estado</t>
  </si>
  <si>
    <t>0102</t>
  </si>
  <si>
    <t>0103</t>
  </si>
  <si>
    <t>0104</t>
  </si>
  <si>
    <t>0105</t>
  </si>
  <si>
    <t>0106</t>
  </si>
  <si>
    <t>0107</t>
  </si>
  <si>
    <t>Ejecutivo / Legislativo</t>
  </si>
  <si>
    <t>Órganos de control</t>
  </si>
  <si>
    <t>Sector justicia</t>
  </si>
  <si>
    <t>Organismos de seguridad e inteligencia</t>
  </si>
  <si>
    <t>Otro sector del estado</t>
  </si>
  <si>
    <t>0204</t>
  </si>
  <si>
    <t>0205</t>
  </si>
  <si>
    <t>Internacional</t>
  </si>
  <si>
    <t>Gobierno extranjero</t>
  </si>
  <si>
    <t>Empresa transnacional</t>
  </si>
  <si>
    <t>Otro Actor</t>
  </si>
  <si>
    <t>id_cat</t>
  </si>
  <si>
    <t>Golpes sin empleo de instrumentos</t>
  </si>
  <si>
    <t>Golpes con instrumentos</t>
  </si>
  <si>
    <t>Castigos</t>
  </si>
  <si>
    <t>Vendaje de ojos y/o utilización de capuchas</t>
  </si>
  <si>
    <t>Colgamiento, amarrar y/o posiciones extremas</t>
  </si>
  <si>
    <t>Mordazas</t>
  </si>
  <si>
    <t>Asfixia con bolsas</t>
  </si>
  <si>
    <t>Asfixia por inmersión en agua</t>
  </si>
  <si>
    <t>Otras formas de asfixia</t>
  </si>
  <si>
    <t>Utilización de electricidad en el cuerpo</t>
  </si>
  <si>
    <t>Utilización de drogas</t>
  </si>
  <si>
    <t>Utilización de animales</t>
  </si>
  <si>
    <t>Trabajo forzado</t>
  </si>
  <si>
    <t>Quemaduras, cortes o marcas en el cuerpo</t>
  </si>
  <si>
    <t>Exposición a temperaturas extremas</t>
  </si>
  <si>
    <t>Insuficiente alimentación y/o privación de alimentos</t>
  </si>
  <si>
    <t>orden</t>
  </si>
  <si>
    <t>Aislamiento individual extremo</t>
  </si>
  <si>
    <t>Seguimientos</t>
  </si>
  <si>
    <t>Señalamientos</t>
  </si>
  <si>
    <t>Escarnio público</t>
  </si>
  <si>
    <t>Falta de atención médica</t>
  </si>
  <si>
    <t>Hacinamiento</t>
  </si>
  <si>
    <t>Condiciones insalibres y/o situación de higiene</t>
  </si>
  <si>
    <t>Privación del sueño</t>
  </si>
  <si>
    <t>Incomunicación</t>
  </si>
  <si>
    <t>Presenciar tortura de terceros</t>
  </si>
  <si>
    <t>Insultos</t>
  </si>
  <si>
    <t>Amenza de muerte, daños o calumnas a familiares o personas cercanas</t>
  </si>
  <si>
    <t>Escuchar música estridente</t>
  </si>
  <si>
    <t>Humillación étnico racial</t>
  </si>
  <si>
    <t>Amenaza verbal</t>
  </si>
  <si>
    <t>Por correo electrónico</t>
  </si>
  <si>
    <t>Por redes sociales</t>
  </si>
  <si>
    <t>Amenza por medio de un familiar o amigo</t>
  </si>
  <si>
    <t>Por carta</t>
  </si>
  <si>
    <t>Por llamada telefónica</t>
  </si>
  <si>
    <t>Por mensaje de celular</t>
  </si>
  <si>
    <t>Hostigamiento</t>
  </si>
  <si>
    <t>Por panfleto</t>
  </si>
  <si>
    <t>Por sufrajia</t>
  </si>
  <si>
    <t>Seguimiento</t>
  </si>
  <si>
    <t>Utilización en acciones bélicas</t>
  </si>
  <si>
    <t>Utilización en actividades de vigilancia e inteligencia</t>
  </si>
  <si>
    <t>Utilización con fin de explotación sexual</t>
  </si>
  <si>
    <t>Utilización con fin de trata de personas</t>
  </si>
  <si>
    <t>Utilización en actividades logísticas y/o administrativas</t>
  </si>
  <si>
    <t>Utilización en actividades relacionadas con el narcotráfico</t>
  </si>
  <si>
    <t>Amenaza de reclutamiento</t>
  </si>
  <si>
    <t>Cuerpo/restos encontrados sin identificar</t>
  </si>
  <si>
    <t>Cuerpo/restos identificados</t>
  </si>
  <si>
    <t>Se recibió notiica de la destrucción de los cuerpos</t>
  </si>
  <si>
    <t>Cuerpo/restos entregados a la familia</t>
  </si>
  <si>
    <t>Persona encontrada viva</t>
  </si>
  <si>
    <t>Cuerpos encontrados en fosa común</t>
  </si>
  <si>
    <t>Abandono</t>
  </si>
  <si>
    <t>Acto jurídico administrativo</t>
  </si>
  <si>
    <t>Desalojo armado</t>
  </si>
  <si>
    <t>Apropiación total o parcial de las tierras por aprte del actor armado o tercero civil</t>
  </si>
  <si>
    <t>Venta forzosa por amenaza o violencia</t>
  </si>
  <si>
    <t>Revocación arbitraria de adjudicación de reorma agriaria</t>
  </si>
  <si>
    <t>Rural a Urbano</t>
  </si>
  <si>
    <t>Rural a Rural</t>
  </si>
  <si>
    <t>Urbano a Rural</t>
  </si>
  <si>
    <t>Urbano a Urbano</t>
  </si>
  <si>
    <t>Intraurbano</t>
  </si>
  <si>
    <t>descripción</t>
  </si>
  <si>
    <t>Tipos de tortura física</t>
  </si>
  <si>
    <t>Tipos de tortura psicológica</t>
  </si>
  <si>
    <t>Factores externos que influenciaron los hehcos</t>
  </si>
  <si>
    <t>Espacios significativos</t>
  </si>
  <si>
    <t>Contexto de control territorial</t>
  </si>
  <si>
    <t>Motivos por los cuales cree que ocurrieron los hechos</t>
  </si>
  <si>
    <t>Tipos de amenaza a derecho a la vida</t>
  </si>
  <si>
    <t>Reclutamiento de niños</t>
  </si>
  <si>
    <t>Modalidad de despojo</t>
  </si>
  <si>
    <t>Sentido de desplazamiento</t>
  </si>
  <si>
    <t>Los hechos beneficiaron a</t>
  </si>
  <si>
    <t>Que cambió en su vida</t>
  </si>
  <si>
    <t>Impactos emocionales que permanencen en el tiempo</t>
  </si>
  <si>
    <t>Impactos en la salud</t>
  </si>
  <si>
    <t>Impactos a los familiares de las víctimas</t>
  </si>
  <si>
    <t>Impacos en la red social personal</t>
  </si>
  <si>
    <t>Formas de revictimización</t>
  </si>
  <si>
    <t>Impactos colectivos</t>
  </si>
  <si>
    <t>Impactos a sujetos colectivos étnicos-raciales</t>
  </si>
  <si>
    <t>impactos ambientales y al territorio</t>
  </si>
  <si>
    <t>impactos a derechos sociales y económicos</t>
  </si>
  <si>
    <t>Impactos culturales</t>
  </si>
  <si>
    <t>impactos políticos y a la democracia</t>
  </si>
  <si>
    <t>Afrontamiento individual al moment ode los hechos</t>
  </si>
  <si>
    <t>Afrontamiento familiar</t>
  </si>
  <si>
    <t>Afrontamiento colectivo - participación</t>
  </si>
  <si>
    <t>Afrontamiento colectivo - dificultados</t>
  </si>
  <si>
    <t>Afrontamiento colectivo - fortalecimiento</t>
  </si>
  <si>
    <t>Acceso justicia - Estado</t>
  </si>
  <si>
    <t>Acceso justicia - Comunitario</t>
  </si>
  <si>
    <t>Acceso justicia - Internacional</t>
  </si>
  <si>
    <t>Acceso justicia - porqué accedió</t>
  </si>
  <si>
    <t>Acceso justicia - objetivo</t>
  </si>
  <si>
    <t>Acceso justicia - apoyo</t>
  </si>
  <si>
    <t>Acceso justicia - avances - verdad esclarecida</t>
  </si>
  <si>
    <t>Acceso justicia - avances - responsable sancionado</t>
  </si>
  <si>
    <t>Acceso justicia - avances - sin avances</t>
  </si>
  <si>
    <t>Acceso justicia - reparación</t>
  </si>
  <si>
    <t>Indemnización individual</t>
  </si>
  <si>
    <t>Medidas de restablecimiento de derechos</t>
  </si>
  <si>
    <t>Medidas de rehabilitación</t>
  </si>
  <si>
    <t>Medidas de satisfacción</t>
  </si>
  <si>
    <t>Otras medidas</t>
  </si>
  <si>
    <t>Estado de avance de la reparación colectiva</t>
  </si>
  <si>
    <t>porqué no han sido adecuadas las medidas</t>
  </si>
  <si>
    <t>Iniciativas de no repetición</t>
  </si>
  <si>
    <t>Por motivos políticos</t>
  </si>
  <si>
    <t>Por motivos religiosos</t>
  </si>
  <si>
    <t>Por motivos económicos</t>
  </si>
  <si>
    <t>Por conflictos sociales que se dan en la zona</t>
  </si>
  <si>
    <t>Por el oficio o la profesión</t>
  </si>
  <si>
    <t>Por estereotipos culturales</t>
  </si>
  <si>
    <t>Por ser mujer</t>
  </si>
  <si>
    <t>Por ser hombre</t>
  </si>
  <si>
    <t>Opor su condición de liderazgo social</t>
  </si>
  <si>
    <t>Por su orientación sexual</t>
  </si>
  <si>
    <t>Por su identidad de género</t>
  </si>
  <si>
    <t>Por pertenencia étnica</t>
  </si>
  <si>
    <t>Por racismo</t>
  </si>
  <si>
    <t>Por su edad</t>
  </si>
  <si>
    <t>Por condición de discapacidad</t>
  </si>
  <si>
    <t>Por condición social</t>
  </si>
  <si>
    <t>No sabe</t>
  </si>
  <si>
    <t>Control hegemónico por parte de un actor armado ilegal</t>
  </si>
  <si>
    <t>Enfrentamientos por disputa territorial entre varios actores armados</t>
  </si>
  <si>
    <t>Movilidad y tránsito de grupos armados ilegales en el territorio</t>
  </si>
  <si>
    <t>Ocupación temporal de espacios sociales comunitarios</t>
  </si>
  <si>
    <t>Omisión de la acción protectora por parte de la institucionalidad</t>
  </si>
  <si>
    <t>Actores armados ilegales ejercen control social y/o de justicia</t>
  </si>
  <si>
    <t>Convivencia de la Fuerza Pública</t>
  </si>
  <si>
    <t>Operaciones militares en el terreno</t>
  </si>
  <si>
    <t>Señalamientos / persecusión</t>
  </si>
  <si>
    <t>Homicidios selectivos</t>
  </si>
  <si>
    <t>Amenazas a personas</t>
  </si>
  <si>
    <t>Control de la movilidad</t>
  </si>
  <si>
    <t>Mujeres</t>
  </si>
  <si>
    <t>Jóvenes</t>
  </si>
  <si>
    <t>Personas LGBTI</t>
  </si>
  <si>
    <t>Pueblos étnicos</t>
  </si>
  <si>
    <t>Niños, niñas y adolescentes</t>
  </si>
  <si>
    <t>Líderes sociales</t>
  </si>
  <si>
    <t>Empresarios /as</t>
  </si>
  <si>
    <t>Expresiones religiosas</t>
  </si>
  <si>
    <t>Exiliados/as y víctimas en el exterior</t>
  </si>
  <si>
    <t>Personas en ejercicio de prostitución</t>
  </si>
  <si>
    <t>Consumidores/as de drogas</t>
  </si>
  <si>
    <t>Narcotráfico: cultivo</t>
  </si>
  <si>
    <t>Narcotráfico: procesamiento</t>
  </si>
  <si>
    <t>Narcotráfico: comercialización</t>
  </si>
  <si>
    <t>Agroindustrias: palma de aceite</t>
  </si>
  <si>
    <t>Agroindustrias: Caña</t>
  </si>
  <si>
    <t>Agroindustrias: Otro</t>
  </si>
  <si>
    <t>Proyectos de infraestructura: portuarios</t>
  </si>
  <si>
    <t>Proyectos de infraestructura: viales</t>
  </si>
  <si>
    <t>Proyectos de infraestructura: otro</t>
  </si>
  <si>
    <t>Actividades exractivas ilegales/informales: minería</t>
  </si>
  <si>
    <t>Actividades exractivas ilegales/informales: hidrocarburos</t>
  </si>
  <si>
    <t>Actividades exractivas ilegales/informales: madera</t>
  </si>
  <si>
    <t>Pobreza y vulneración a derechos sociales, económicos y culturales</t>
  </si>
  <si>
    <t>Racismo y discriminación</t>
  </si>
  <si>
    <t>Alguno de los grupos armados</t>
  </si>
  <si>
    <t>Políticos de la zona</t>
  </si>
  <si>
    <t>El estado</t>
  </si>
  <si>
    <t>Militares de la zona</t>
  </si>
  <si>
    <t>Autoridades locales</t>
  </si>
  <si>
    <t>Empresarios de la zona</t>
  </si>
  <si>
    <t>Comerciantes de la zona</t>
  </si>
  <si>
    <t>Terratenientes de la zona</t>
  </si>
  <si>
    <t>Ganaderos de la zona</t>
  </si>
  <si>
    <t>Empresas multinacionales/transnacionales</t>
  </si>
  <si>
    <t>Grupo criminal de la zona</t>
  </si>
  <si>
    <t>Grupo dedicado a l narcotráfico u otros negocios ilegales</t>
  </si>
  <si>
    <t>Testferro de grupos armados</t>
  </si>
  <si>
    <t>Su comportamiento</t>
  </si>
  <si>
    <t>Confianza en sí mismo</t>
  </si>
  <si>
    <t>Sus v alores</t>
  </si>
  <si>
    <t>Su proyecto de vida</t>
  </si>
  <si>
    <t>Impacto espiritual/religioso</t>
  </si>
  <si>
    <t>Capacidad para manejar ls situaciones de la vida</t>
  </si>
  <si>
    <t>Imposibilidad de construir vícnculos o relaciones afectivas</t>
  </si>
  <si>
    <t>Imposibilidad de construir su identidad de género</t>
  </si>
  <si>
    <t>Su proyecto político</t>
  </si>
  <si>
    <t>Tristeza</t>
  </si>
  <si>
    <t>Rabia</t>
  </si>
  <si>
    <t>Culpa</t>
  </si>
  <si>
    <t>Depresión</t>
  </si>
  <si>
    <t>Miedo</t>
  </si>
  <si>
    <t>Alteración del sueño / alimentación</t>
  </si>
  <si>
    <t>Alteración en la consciencia del tiempo y /o ubicación</t>
  </si>
  <si>
    <t>Infecciones de tranmisión sexual (VID-SIDA, entre otras)</t>
  </si>
  <si>
    <t>Discapacidad física</t>
  </si>
  <si>
    <t>Discapacidad sensorial auditiva</t>
  </si>
  <si>
    <t>Discapacidad sensorial visual</t>
  </si>
  <si>
    <t>Discapacidad intelectural /cognitiva</t>
  </si>
  <si>
    <t>Discapacidad psicosocial (ej. Esquizofrenia o bipolaridad)</t>
  </si>
  <si>
    <t>Impactos en crecimiento y desarrollo (niños y niñas)</t>
  </si>
  <si>
    <t>Dificultad / imposibilidad de tener relaciones sexuales</t>
  </si>
  <si>
    <t>Impsibilidad de tener hijos/as</t>
  </si>
  <si>
    <t>Lesiones en aparato reproductivo / sexual</t>
  </si>
  <si>
    <t>Detención del proceso de hormonización y/o transformación corporal (personas trans)</t>
  </si>
  <si>
    <t>Intento de suicido y/o lesiones a sí mismo</t>
  </si>
  <si>
    <t>Problemas respiratorios</t>
  </si>
  <si>
    <t>Problemas digestivos</t>
  </si>
  <si>
    <t>Problemas óseos</t>
  </si>
  <si>
    <t>Dolor crónico</t>
  </si>
  <si>
    <t>Dolor de cabeza</t>
  </si>
  <si>
    <t>Tension arterial / problemas cardiovasculares</t>
  </si>
  <si>
    <t>Diabetes</t>
  </si>
  <si>
    <t>Consumo de drogas/ alcohol</t>
  </si>
  <si>
    <t>Otras adicciones</t>
  </si>
  <si>
    <t>Cáncer</t>
  </si>
  <si>
    <t>Se romió el núcleo familiar</t>
  </si>
  <si>
    <t>Se rompieron las relaciones familiares extensas</t>
  </si>
  <si>
    <t>Apareció o aumentó la violencia intrafamiliar / de género</t>
  </si>
  <si>
    <t>Impacto en la forma de crianza y socialización</t>
  </si>
  <si>
    <t>Sobrecarga de roles</t>
  </si>
  <si>
    <t>Muerte relacionada con el impacto de los hechos (ej. "murió de tristeza")</t>
  </si>
  <si>
    <t>Enfermedad de algún familiar</t>
  </si>
  <si>
    <t>Suicidio de algún familiar</t>
  </si>
  <si>
    <t>Silencia y alteración en la comunicación</t>
  </si>
  <si>
    <t>Adicción en algún familiar</t>
  </si>
  <si>
    <t>Aislar a la víctima</t>
  </si>
  <si>
    <t>Justificación de los hechos</t>
  </si>
  <si>
    <t>Estigmatización</t>
  </si>
  <si>
    <t>Indiferencia ante los hechos</t>
  </si>
  <si>
    <t>Actitudes iolentas en contra de la víctima</t>
  </si>
  <si>
    <t>Negación (ej. Pensar que es mentira lo que las vícitmas cuentan)</t>
  </si>
  <si>
    <t>Cambio en las relaciones entre niños, niñas, adultos y personas mayores</t>
  </si>
  <si>
    <t>Atropellos físicos</t>
  </si>
  <si>
    <t>Allanamientos</t>
  </si>
  <si>
    <t>Requisas</t>
  </si>
  <si>
    <t>Discriminación</t>
  </si>
  <si>
    <t>Amenazas por denunciar los hechos</t>
  </si>
  <si>
    <t>Seguimientos / vigilancia</t>
  </si>
  <si>
    <t>Maltrato por servidores públicos</t>
  </si>
  <si>
    <t>Solicitud de relatar los hechos repetitivamente</t>
  </si>
  <si>
    <t>Negación de acceso a servicios (salud, educación, etc)</t>
  </si>
  <si>
    <t>Racismo</t>
  </si>
  <si>
    <t>Impacto por pérdida de líderes sociales / políticos / espiriuales</t>
  </si>
  <si>
    <t>Estigmatización / afectación a la reputación del colectivo social / político / étnico</t>
  </si>
  <si>
    <t>Desintegración de la organización política / social / comunitaria</t>
  </si>
  <si>
    <t>Transformación demográfica del territorio (proporción de niños, ancianos, etc.)</t>
  </si>
  <si>
    <t>Suicidio (con impacto en la comunidad)</t>
  </si>
  <si>
    <t>Desmotivación de participar en política / en movimientos sociales</t>
  </si>
  <si>
    <t>Cambio en la organización política del territorio étnico</t>
  </si>
  <si>
    <t>Pérdida de espacios de uso y aprovechamiento colectivo</t>
  </si>
  <si>
    <t>Restricción a la movilidad / libre circulación del sujeto étnico</t>
  </si>
  <si>
    <t>Cambio en patrones de asentamiento</t>
  </si>
  <si>
    <t>Vulneración de la autonomía para la administración del territorio étnico</t>
  </si>
  <si>
    <t>Militarización del territorio étnico</t>
  </si>
  <si>
    <t>Pérdida en la capacidad de aplicar justicia propia en territorio étnico</t>
  </si>
  <si>
    <t>Riesgo de extinsión física y/o cultrural del grupo / pueblo</t>
  </si>
  <si>
    <t>Interferencia en el uso de recursos públicos de los pueblos étnicos (transferencias)</t>
  </si>
  <si>
    <t>Alteración en la cosmovisión del pueblo / comunidad</t>
  </si>
  <si>
    <t>Conflictos enter-étnicos</t>
  </si>
  <si>
    <t>Irrespeto o suplantación de autoridades propias</t>
  </si>
  <si>
    <t>Suplantación de autoridades propias</t>
  </si>
  <si>
    <t>Afectación a la medicina tradicional</t>
  </si>
  <si>
    <t>Agudización del racismo y la discriminación racial</t>
  </si>
  <si>
    <t>Restricción de acceso a sitios sagrados</t>
  </si>
  <si>
    <t>Afectación a las prácticas de partería tradicional</t>
  </si>
  <si>
    <t>Invisibilización del desplazamiento (Rrom)</t>
  </si>
  <si>
    <t>Afectación o destrucción del medio ambiente (ríos, reservas naturales, etc.)</t>
  </si>
  <si>
    <t>Pérdida o deterioro de una comunidad o pueblo</t>
  </si>
  <si>
    <t>Cambios en la forma de subsistencia y sostenibilidad del pueblo / comunidad</t>
  </si>
  <si>
    <t>Impacto en la seguridad jurídica sobre el territorio (formalización y delimintación)</t>
  </si>
  <si>
    <t>Apropiación de los recursos naturales del territorio por actores armados o terceros civiles</t>
  </si>
  <si>
    <t>Daños al territorio por fumigación o aspersión aérea</t>
  </si>
  <si>
    <t>Generación de fronteras invisibles</t>
  </si>
  <si>
    <t>Repoblamiento del territorio</t>
  </si>
  <si>
    <t>Bloqueos o dificultades de acceso a la alimentación y/o al agua</t>
  </si>
  <si>
    <t>Impacto en los servicios de salud (ej. dificultad de acceso al servicio, falta de personal o medicamentos)</t>
  </si>
  <si>
    <t>Deterioro de las condiciones de vida y/o salud de la comunidad/ pueblo</t>
  </si>
  <si>
    <t>Impacto a la educación (dificultad de acceso, ausencia de maestros, etc.)</t>
  </si>
  <si>
    <t>Falta de acceso y garantía a los derechos sexuales y reproductivos (ej. IVE)</t>
  </si>
  <si>
    <t xml:space="preserve">Pérdida o dificultad de acceso al trabajo o al sustento económico </t>
  </si>
  <si>
    <t>Nuevas enfermedades/infecciones o aumento de las que ya existían antes de los hechos</t>
  </si>
  <si>
    <t>Impacto en el desarrollo de economías propias</t>
  </si>
  <si>
    <t>Pérdida, destrucción o daños a la vivienda</t>
  </si>
  <si>
    <t>Mendicidad o vivir en la calle</t>
  </si>
  <si>
    <t>Aumento de la deserción escolar o del atraso escolar</t>
  </si>
  <si>
    <t xml:space="preserve">Imposición de reglas y/o formas de comportamiento </t>
  </si>
  <si>
    <t xml:space="preserve">Prohibición en uso de lengua/idioma </t>
  </si>
  <si>
    <t>Pérdida en la transmisión del conocimiento (ej. saberes ancestrales)</t>
  </si>
  <si>
    <t>Alteración de las prácticas tradicionales o culturales (incuida la aculturación forzada)</t>
  </si>
  <si>
    <t>Pérdida o destrucción de espacio (físico o simbólico) para la expresión cultural, espiritual o religiosa</t>
  </si>
  <si>
    <t>Modificación en patrones estéticos-culturales</t>
  </si>
  <si>
    <t>Estigmatización de prácticas culturales</t>
  </si>
  <si>
    <t>Cambios en patrones de alimentación propios</t>
  </si>
  <si>
    <t>Dificultad o imposibilidad de participar como candidato en las elecciones</t>
  </si>
  <si>
    <t>Falta de garantías para participar en política, movilizarse y/o reunirse</t>
  </si>
  <si>
    <t>Influencia/ingerencia de los actores armados en instituciones locales</t>
  </si>
  <si>
    <t>Dificultad o imposibilidad de acceder a cargos de representación política (incluyendo étnicos)</t>
  </si>
  <si>
    <t>Pérdida de credibilidad en instituciones públicas</t>
  </si>
  <si>
    <t>Impedir u obligar al electorado en su ejercicio del voto</t>
  </si>
  <si>
    <t>Denunciar</t>
  </si>
  <si>
    <t>No hablar</t>
  </si>
  <si>
    <t>Centrarse en la familia</t>
  </si>
  <si>
    <t>Buscar apoyo psicosocial</t>
  </si>
  <si>
    <t>Irse a otro lugar o país</t>
  </si>
  <si>
    <t>Organizarse para defender sus derechos</t>
  </si>
  <si>
    <t>Acudir a la autoridad étnica</t>
  </si>
  <si>
    <t>Asumir el liderazgo</t>
  </si>
  <si>
    <t>Realizar o participar en rituales culturales para la elaboración de duelos y memoria</t>
  </si>
  <si>
    <t>Dar un sentido a la experiencia vivida</t>
  </si>
  <si>
    <t>Buscar apoyo religioso o espiritual, según la creencia</t>
  </si>
  <si>
    <t>Buscar apoyo en la comunidad</t>
  </si>
  <si>
    <t>Normalizar la violencia en la zona/comunidad</t>
  </si>
  <si>
    <t>Solicitar medidas de protección</t>
  </si>
  <si>
    <t>Recurrir a medidas de protección propias (étnicas/campesinas/etc.)</t>
  </si>
  <si>
    <t>Acudir a ONGs (organizaciones no gubernamentales)</t>
  </si>
  <si>
    <t>Se vió en la obligación de desarrollar actividades ilícitas para obtener dinero</t>
  </si>
  <si>
    <t>Cada persona manejó la situación por su lado</t>
  </si>
  <si>
    <t>La familia se mantuvo unida</t>
  </si>
  <si>
    <t>La familila se separó o se alejó</t>
  </si>
  <si>
    <t>No se habló de lo sucedido</t>
  </si>
  <si>
    <t>Se activó o fortaleció la red familiar extensa</t>
  </si>
  <si>
    <t>Un miembro de la familia asumió el liderazgo</t>
  </si>
  <si>
    <t>Organización social/de base</t>
  </si>
  <si>
    <t>Iniciativa institucional</t>
  </si>
  <si>
    <t>Escenario de fortalecimiento espiritual colectivo</t>
  </si>
  <si>
    <t>Iniciativa colectiva étnica (ej. minga)</t>
  </si>
  <si>
    <t>Colectivo cultural/artistico</t>
  </si>
  <si>
    <t>Junta de acción comunal</t>
  </si>
  <si>
    <t>Iniciativa de convivencia</t>
  </si>
  <si>
    <t>Iniciativa de No Repetición</t>
  </si>
  <si>
    <t>De seguridad</t>
  </si>
  <si>
    <t>Con las instituciones</t>
  </si>
  <si>
    <t>Económicas</t>
  </si>
  <si>
    <t>Socio-Culturales</t>
  </si>
  <si>
    <t>Políticas</t>
  </si>
  <si>
    <t>Las relaciones con su entorno</t>
  </si>
  <si>
    <t>La reivindicación de derechos</t>
  </si>
  <si>
    <t>Nuevas formas de resolver conflictos</t>
  </si>
  <si>
    <t>El tejido social/comunitario</t>
  </si>
  <si>
    <t>Otras formas de convivencia</t>
  </si>
  <si>
    <t>La no Repetición</t>
  </si>
  <si>
    <t>El intercambio cultural/artistico</t>
  </si>
  <si>
    <t>Nuevas prácticas colectivas de atención en salud o educación</t>
  </si>
  <si>
    <t>La organización/autoridad étnica o tradicional</t>
  </si>
  <si>
    <t>Mecanismos de resistencia/resiliencia colectivos</t>
  </si>
  <si>
    <t>Cambios en las instituciones locales</t>
  </si>
  <si>
    <t>Fiscalía</t>
  </si>
  <si>
    <t>Juzgado</t>
  </si>
  <si>
    <t>Defensoría</t>
  </si>
  <si>
    <t>Procuraduría</t>
  </si>
  <si>
    <t>Personería</t>
  </si>
  <si>
    <t>Unidad de Búsqueda de Personas dadas por Desaparecidas</t>
  </si>
  <si>
    <t>Instituto Colombiano de Bienestar Familiar (ICBF)</t>
  </si>
  <si>
    <t>Unidad de Restitución de Tierras</t>
  </si>
  <si>
    <t>Centro Nacional de Memoria Histórica</t>
  </si>
  <si>
    <t>Jurisdicción Especial para la Paz</t>
  </si>
  <si>
    <t>Unidad para las Víctimas</t>
  </si>
  <si>
    <t>Autoridad Indígena</t>
  </si>
  <si>
    <t>Autoridad Étnica</t>
  </si>
  <si>
    <t>Mediador</t>
  </si>
  <si>
    <t>Religioso</t>
  </si>
  <si>
    <t>Autoridad consejo comunitario</t>
  </si>
  <si>
    <t>Naciones Unidas (ONU)</t>
  </si>
  <si>
    <t>Corte Interamericana de Derechos Humanos</t>
  </si>
  <si>
    <t>Comisión Interamericana de Derechos Humanos</t>
  </si>
  <si>
    <t>Proximidad</t>
  </si>
  <si>
    <t>Competencia</t>
  </si>
  <si>
    <t>Me obligaron</t>
  </si>
  <si>
    <t>Confianza</t>
  </si>
  <si>
    <t>No tenía otra alternativa</t>
  </si>
  <si>
    <t>Justicia</t>
  </si>
  <si>
    <t>Verdad</t>
  </si>
  <si>
    <t>Reparación</t>
  </si>
  <si>
    <t>Protección</t>
  </si>
  <si>
    <t>ONG</t>
  </si>
  <si>
    <t>Abogado particular</t>
  </si>
  <si>
    <t>Organismo del Estado</t>
  </si>
  <si>
    <t>Organismo Internacional (ej. ONU)</t>
  </si>
  <si>
    <t>Autoridades religiosas</t>
  </si>
  <si>
    <t>Autoridades comunitarias</t>
  </si>
  <si>
    <t>Pueblo/organización étnica</t>
  </si>
  <si>
    <t>Sanción penal</t>
  </si>
  <si>
    <t>Sanción disciplinaria</t>
  </si>
  <si>
    <t>Sanción administrativa</t>
  </si>
  <si>
    <t>Ninguna sanción</t>
  </si>
  <si>
    <t>Fueron esclarecidos todos los hechos</t>
  </si>
  <si>
    <t>Fueron esclarecidos todos los responsables</t>
  </si>
  <si>
    <t>Fueron esclarecidos algunos de los hechos</t>
  </si>
  <si>
    <t>Fueron esclarecidos algunos de los responsables</t>
  </si>
  <si>
    <t>No fueron esclarecidos hechos ni responsables</t>
  </si>
  <si>
    <t>Falta de recursos</t>
  </si>
  <si>
    <t>Excesiva burocracia / lentitud</t>
  </si>
  <si>
    <t>Falta de interés de las autoridades</t>
  </si>
  <si>
    <t>Complejidad del caso</t>
  </si>
  <si>
    <t>Problemas de corrupción</t>
  </si>
  <si>
    <t>Obstrucción política</t>
  </si>
  <si>
    <t>Racismo / discriminación</t>
  </si>
  <si>
    <t>Ha accedido a algún proceso de reparación individual</t>
  </si>
  <si>
    <t>Hace parte de un proceso de reparación colectiva</t>
  </si>
  <si>
    <t>NO hace parte de ningún proceso de reparación individual o colectiva</t>
  </si>
  <si>
    <t>Administrativa (Ley 1448 de 2011)</t>
  </si>
  <si>
    <t>Administrativa (otra Ley o Decreto)</t>
  </si>
  <si>
    <t>Judicial</t>
  </si>
  <si>
    <t>Encargo fiduciario</t>
  </si>
  <si>
    <t>Retorno y reubicación</t>
  </si>
  <si>
    <t>Restitución efectiva de las tierras</t>
  </si>
  <si>
    <t>Compensación</t>
  </si>
  <si>
    <t>Reestitución de derechos territoriales (colectivo)</t>
  </si>
  <si>
    <t>Atención en Salud</t>
  </si>
  <si>
    <t>Atención Psicosocial</t>
  </si>
  <si>
    <t>Acto conmemorativo u homenaje público</t>
  </si>
  <si>
    <t>Reconocimiento público del carácter de víctima</t>
  </si>
  <si>
    <t>Difusión pública del relato y de la verdad de lo sucedido</t>
  </si>
  <si>
    <t>Medidas simbólicas para preservar y difundir la memoria</t>
  </si>
  <si>
    <t xml:space="preserve">Reconocimiento público de responsabilidades </t>
  </si>
  <si>
    <t>Monumento público</t>
  </si>
  <si>
    <t>Exención en la prestación del servicio militar</t>
  </si>
  <si>
    <t>Ayuda Humanitaria</t>
  </si>
  <si>
    <t>En  Educación</t>
  </si>
  <si>
    <t>En  Salud</t>
  </si>
  <si>
    <t>En Vivienda</t>
  </si>
  <si>
    <t>En trabajo</t>
  </si>
  <si>
    <t>Alivio de pasivos</t>
  </si>
  <si>
    <t>Diagnóstico del daño</t>
  </si>
  <si>
    <t>b.</t>
  </si>
  <si>
    <t>Caracterización psicosocial</t>
  </si>
  <si>
    <t>c.</t>
  </si>
  <si>
    <t>Plan Integral de Reparación Colectiva (PIRC)</t>
  </si>
  <si>
    <t>Implementación de las medidas</t>
  </si>
  <si>
    <t>¿Cuáles medidas se han implementado?</t>
  </si>
  <si>
    <t>El monto de indemnización no cumplió con expectativas</t>
  </si>
  <si>
    <t xml:space="preserve">Tardaron mucho en brindar las medidas </t>
  </si>
  <si>
    <t>No pudo participar en los procesos de implementación</t>
  </si>
  <si>
    <t>El acto de reconocimiento u homenaje no fue adecuado</t>
  </si>
  <si>
    <t>Recibió solo algunas medidas, y otras no</t>
  </si>
  <si>
    <t>No se avanzó en verdad y justicia</t>
  </si>
  <si>
    <t>Las acciones de reparación fueron reivictimizantes</t>
  </si>
  <si>
    <t>No corresponden a los daños</t>
  </si>
  <si>
    <t>Mejorar el acceso a la justicia y las garantías para denunciar</t>
  </si>
  <si>
    <t>Reconocer públicamente las víctimas y devolverles la dignidad</t>
  </si>
  <si>
    <t>Reconocer públicamente las trasformaciones positivas de la comunidad</t>
  </si>
  <si>
    <t>Reintegrar con éxito a excombatientes y niños/as reclutados/as</t>
  </si>
  <si>
    <t>Mejorar los mecanismos de alerta de riesgos y de protección</t>
  </si>
  <si>
    <t>Educar a la sociedad sobre el conflicto, especialmente en las escuelas</t>
  </si>
  <si>
    <t>Transformación de prácticas de discriminación y exclusión</t>
  </si>
  <si>
    <t>Reconocer las responsabilidades de los actores armados</t>
  </si>
  <si>
    <t>Juzgar y sancionar los responsables</t>
  </si>
  <si>
    <t>Reconocer los derechos de los pueblos étnicos</t>
  </si>
  <si>
    <t xml:space="preserve">Fortalecer los procesos de convivencia </t>
  </si>
  <si>
    <t>Tipo de proceso de retorno</t>
  </si>
  <si>
    <t>Individual</t>
  </si>
  <si>
    <t>Familiar</t>
  </si>
  <si>
    <t>Colectivo / masivo</t>
  </si>
  <si>
    <t>SQL</t>
  </si>
  <si>
    <t>insert into catalogos.violencia (nivel,descripcion,codigo) values(</t>
  </si>
  <si>
    <t>insert into catalogos.aa (nivel,descripcion,codigo) values(</t>
  </si>
  <si>
    <t>No Sabe / No responde</t>
  </si>
  <si>
    <t>insert into catalogos.tc (nivel,descripcion,codigo) values(</t>
  </si>
  <si>
    <t>insert into catalogos.cat_cat(descripcion, id_cat,nombre) values ('Utilizado en la ficha larga',</t>
  </si>
  <si>
    <t>insert into catalogos.cat_item(id_cat,descripcion,orden) values (</t>
  </si>
  <si>
    <t>Codigo</t>
  </si>
  <si>
    <t>Anotaciones</t>
  </si>
  <si>
    <t>Personalizar</t>
  </si>
  <si>
    <t>no</t>
  </si>
  <si>
    <t>sí</t>
  </si>
  <si>
    <t>pedir cantidad de muertos</t>
  </si>
  <si>
    <t>si</t>
  </si>
  <si>
    <t>Pedir mecanismo (c122)</t>
  </si>
  <si>
    <t>Pedir si fué individual o colectiva</t>
  </si>
  <si>
    <t>pedir individual/colectiva; frente a otros</t>
  </si>
  <si>
    <t>pedir mecanismo (c120)</t>
  </si>
  <si>
    <t>Pedir mecanismo (c124)</t>
  </si>
  <si>
    <t>pedir mecanismo (c121)</t>
  </si>
  <si>
    <t>En cualquier caso: ¿frente a otras? ¿cometido por varios? , ¿hubo embarazo? ¿nació el bebé?</t>
  </si>
  <si>
    <t>¿individual o colectivo? ¿frente a otras personas?</t>
  </si>
  <si>
    <t>pedir mecanismo (c123)</t>
  </si>
  <si>
    <t>¿individual, familiar, colectiva?</t>
  </si>
  <si>
    <t>¿individual, familiar, colectiva? ¿frente a otros?</t>
  </si>
  <si>
    <t>pedir mecanismo (c125), pedir hectareas despojadas, ¿recuperó sus tierras?, ¿recuperó sus derechos territoriales?</t>
  </si>
  <si>
    <t>lugar de origen, lugar de llegada, sentido del desplazamiento, tuvo mas de un desplazamiento, tipo de retorno, segunda llegada, lugar de retorno, sentido del desplazamiento, hubo otros desplazamientos</t>
  </si>
  <si>
    <t>OJO con la ficha de exilio</t>
  </si>
  <si>
    <t>Individual o colectivo</t>
  </si>
  <si>
    <t>Tipo de lugar de llegada (desplazamiento)</t>
  </si>
  <si>
    <t>Inicial</t>
  </si>
  <si>
    <t>Definitivo</t>
  </si>
  <si>
    <t>Colectivo/a</t>
  </si>
  <si>
    <t>Exiliado/a</t>
  </si>
  <si>
    <t>Víctima en el exterior</t>
  </si>
  <si>
    <t>Migrante</t>
  </si>
  <si>
    <t>Retornado/a</t>
  </si>
  <si>
    <t>Desplazado/a</t>
  </si>
  <si>
    <t>Hechos violentos mencionado en la entrevista</t>
  </si>
  <si>
    <t>Rechazo / odio frente a Colombia</t>
  </si>
  <si>
    <t>Sobrevivencia / búsqueda de mejores oportunidades</t>
  </si>
  <si>
    <t>Discriminación en razón de identidad de género u orientación sexual</t>
  </si>
  <si>
    <t>Miedos relacionados con la zona ("Estaba muy caliente")</t>
  </si>
  <si>
    <t>Reagrupación familiar</t>
  </si>
  <si>
    <t>Amenaza a hijos / as</t>
  </si>
  <si>
    <t>Refugiado</t>
  </si>
  <si>
    <t>Asilado</t>
  </si>
  <si>
    <t>Persona con necesidad de protección internacional (PNPI)</t>
  </si>
  <si>
    <t>Protección Temporal Humanitaria (PTH)</t>
  </si>
  <si>
    <t>Aprobada</t>
  </si>
  <si>
    <t>Pendiente</t>
  </si>
  <si>
    <t>Denegada</t>
  </si>
  <si>
    <t>Gobierno o país de acogida</t>
  </si>
  <si>
    <t>Otro país antes de llegar en el país donde se encuentra</t>
  </si>
  <si>
    <t>Sin papeles</t>
  </si>
  <si>
    <t>Otra forma de reconocimiento</t>
  </si>
  <si>
    <t>Residencia</t>
  </si>
  <si>
    <t>Ciudadanía</t>
  </si>
  <si>
    <t>Naturalización</t>
  </si>
  <si>
    <t>Separación familiar</t>
  </si>
  <si>
    <t>Separación social (ej. dejó amigos/colegas)</t>
  </si>
  <si>
    <t>Peligro/riesgo en el trayecto</t>
  </si>
  <si>
    <t>Dificultad en obtener un estatus en el país de llegada</t>
  </si>
  <si>
    <t>Conformación de nuevo núcleo familiar</t>
  </si>
  <si>
    <t>Dificultad de resolver necesidades básicas (alimentación, abrigo)</t>
  </si>
  <si>
    <t>Impactos del trauma vivido</t>
  </si>
  <si>
    <t>Choque cultural</t>
  </si>
  <si>
    <t>Amenazas</t>
  </si>
  <si>
    <t>Nostalgia</t>
  </si>
  <si>
    <t>Miedo a ser repatriado</t>
  </si>
  <si>
    <t>Violencia basada en género</t>
  </si>
  <si>
    <t>Imposibilidad de continuar proyecto político personal</t>
  </si>
  <si>
    <t>Apoyo familiar</t>
  </si>
  <si>
    <t>Apoyo de instituciones colombianas en el exterior</t>
  </si>
  <si>
    <t>Apoyo de organizaciones del país de acogida</t>
  </si>
  <si>
    <t>Sensación de libertad</t>
  </si>
  <si>
    <t>Apoyo de connacionales</t>
  </si>
  <si>
    <t>Recursos/fortalezas personales en el nuevo contexto</t>
  </si>
  <si>
    <t>Creación de organizaciones sociales</t>
  </si>
  <si>
    <t>Problemas con la lengua/idioma</t>
  </si>
  <si>
    <t>Conflicto cultural</t>
  </si>
  <si>
    <t>Cambios en la identidad</t>
  </si>
  <si>
    <t>Dificultades/conflictos en relacionarse con la población local</t>
  </si>
  <si>
    <t>Dificultad en integrarse en el país</t>
  </si>
  <si>
    <t>Salud física (impactos a largo plazo de los hechos)</t>
  </si>
  <si>
    <t>Impactos psicológicos (impactos a largo plazo de los hechos)</t>
  </si>
  <si>
    <t>Cambio de status de la posición social / roles sociales</t>
  </si>
  <si>
    <t>Dureza en el régimen de vida</t>
  </si>
  <si>
    <t>Dificultades en encontrar trabajo</t>
  </si>
  <si>
    <t>Riesgos de seguridad</t>
  </si>
  <si>
    <t>Aislamiento de la vida política</t>
  </si>
  <si>
    <t>Discriminación étnica y/o racismo</t>
  </si>
  <si>
    <t>Discriminación por sexo, orientación sexual o identidad de género.</t>
  </si>
  <si>
    <t>Mantener relaciones con Colombia</t>
  </si>
  <si>
    <t>Relacionarse con colombianos en el exterior</t>
  </si>
  <si>
    <t>Promover/participar en una organización/colectivo</t>
  </si>
  <si>
    <t>Valorar el arraigo familiar en el país de acogida</t>
  </si>
  <si>
    <t>Dedicarse a la nueva carrera/vida profesional</t>
  </si>
  <si>
    <t>Olvidar todo lo que pasó en Colombia / Romper vínculos con Colombia</t>
  </si>
  <si>
    <t>Ahora están las condiciones en Colombia</t>
  </si>
  <si>
    <t>El país que lo acogió ya no lo protege</t>
  </si>
  <si>
    <t>Motivos familiares (enfermedades, padres muy mayores, etc.)</t>
  </si>
  <si>
    <t>Subvenciones económicas para el retorno</t>
  </si>
  <si>
    <t xml:space="preserve">Las condiciones económicas/políticas del país de acogida cambiaron </t>
  </si>
  <si>
    <t>Decidió quedarse en el país donde construyó un nuevo proyecto de vida</t>
  </si>
  <si>
    <t>La familia/comunidad de referencia ya está afuera de Colombia</t>
  </si>
  <si>
    <t>La mayor parte de la familia/comunidad de referencia en Colombia ya está muerta o en otro lugar</t>
  </si>
  <si>
    <t>Por los hijos</t>
  </si>
  <si>
    <t>Miedo al retorno</t>
  </si>
  <si>
    <t>Dificultades económicas para el retorno</t>
  </si>
  <si>
    <t>Falta de condiciones políticas para el retorno</t>
  </si>
  <si>
    <t>Choque entre expectativas y realidad</t>
  </si>
  <si>
    <t>Cambios negativos respecto a la condición de vida en el exilio</t>
  </si>
  <si>
    <t>Problemas de identidad (refugiado-repatriado) / Cambio en el status social</t>
  </si>
  <si>
    <t>Conflictos familiares</t>
  </si>
  <si>
    <t>Dificultad en relacionarse con la familia/el entorno</t>
  </si>
  <si>
    <t>Separaciones del núcleo familiar creado en el exilio</t>
  </si>
  <si>
    <t>Escasas infraestructuras y posibilidad de desarrollo en las zonas de retorno</t>
  </si>
  <si>
    <t>Empeoramiento del estatus socio-económico</t>
  </si>
  <si>
    <t>Perdida de la organización/grupo constituido en el exilio</t>
  </si>
  <si>
    <t>Recuerdo de la experiencia traumática</t>
  </si>
  <si>
    <t>Estigmatización como exiliado/retornado</t>
  </si>
  <si>
    <t>Dificultad en recuperar tierra</t>
  </si>
  <si>
    <t>Ausencia de afiliación al sistema de salud</t>
  </si>
  <si>
    <t>Acudir a entidad de apoyo al retorno</t>
  </si>
  <si>
    <t>Apoyarse en la familia</t>
  </si>
  <si>
    <t>Organizarse entre personas retornadas</t>
  </si>
  <si>
    <t>Poner en prácticas capacidades adquiridas en el exilio</t>
  </si>
  <si>
    <t>Apoyo de la comunidad de acogida en Colombia</t>
  </si>
  <si>
    <t>Ayuda en la educación (a la persona o a los hijos)</t>
  </si>
  <si>
    <t>Ayuda con proyectos laborales/productivos</t>
  </si>
  <si>
    <t>Ayuda para vivienda</t>
  </si>
  <si>
    <t>Ayuda alimentaria</t>
  </si>
  <si>
    <t>Ayuda en recuperar la documentación de identidad</t>
  </si>
  <si>
    <t>Institución colombiana</t>
  </si>
  <si>
    <t>Delegación de otro país</t>
  </si>
  <si>
    <t>Organización internacional</t>
  </si>
  <si>
    <t>Ninguno</t>
  </si>
  <si>
    <t>Conocía más personas cercnas en el otro país</t>
  </si>
  <si>
    <t>Mejores opciones económicas / políticas / culturales</t>
  </si>
  <si>
    <t>Mayor facilidad en obtener el estatus de protección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</si>
</sst>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/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7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2" workbookViewId="0">
      <selection activeCell="B3" sqref="B3"/>
    </sheetView>
  </sheetViews>
  <sheetFormatPr baseColWidth="10" defaultRowHeight="15.75" x14ac:dyDescent="0.25"/>
  <cols>
    <col min="1" max="1" width="53.875" bestFit="1" customWidth="1"/>
  </cols>
  <sheetData>
    <row r="1" spans="1:5" x14ac:dyDescent="0.25">
      <c r="E1" t="s">
        <v>643</v>
      </c>
    </row>
    <row r="2" spans="1:5" x14ac:dyDescent="0.25">
      <c r="A2" t="s">
        <v>0</v>
      </c>
      <c r="B2" t="s">
        <v>1</v>
      </c>
      <c r="C2" t="s">
        <v>2</v>
      </c>
      <c r="D2" t="s">
        <v>642</v>
      </c>
    </row>
    <row r="3" spans="1:5" x14ac:dyDescent="0.25">
      <c r="A3" t="s">
        <v>3</v>
      </c>
      <c r="B3" s="1" t="s">
        <v>4</v>
      </c>
      <c r="C3">
        <v>1</v>
      </c>
      <c r="D3" t="str">
        <f>$E$1&amp;C3&amp;",'"&amp;A3&amp;"','"&amp;B3&amp;"');"</f>
        <v>insert into catalogos.violencia (nivel,descripcion,codigo) values(1,'Homicidio/Muerte','05');</v>
      </c>
    </row>
    <row r="4" spans="1:5" x14ac:dyDescent="0.25">
      <c r="A4" t="s">
        <v>5</v>
      </c>
      <c r="B4" s="1" t="s">
        <v>6</v>
      </c>
      <c r="C4">
        <v>2</v>
      </c>
      <c r="D4" t="str">
        <f t="shared" ref="D4:D67" si="0">$E$1&amp;C4&amp;",'"&amp;A4&amp;"','"&amp;B4&amp;"');"</f>
        <v>insert into catalogos.violencia (nivel,descripcion,codigo) values(2,'Homicidio/Ejecución extrajudicial','0501');</v>
      </c>
    </row>
    <row r="5" spans="1:5" x14ac:dyDescent="0.25">
      <c r="A5" t="s">
        <v>7</v>
      </c>
      <c r="B5" s="1" t="s">
        <v>8</v>
      </c>
      <c r="C5">
        <v>2</v>
      </c>
      <c r="D5" t="str">
        <f t="shared" si="0"/>
        <v>insert into catalogos.violencia (nivel,descripcion,codigo) values(2,'Masacre (varias muertes)','0502');</v>
      </c>
    </row>
    <row r="6" spans="1:5" x14ac:dyDescent="0.25">
      <c r="A6" t="s">
        <v>9</v>
      </c>
      <c r="B6" s="1" t="s">
        <v>14</v>
      </c>
      <c r="C6">
        <v>2</v>
      </c>
      <c r="D6" t="str">
        <f t="shared" si="0"/>
        <v>insert into catalogos.violencia (nivel,descripcion,codigo) values(2,'Muerte de civiles en medio de combates','0503');</v>
      </c>
    </row>
    <row r="7" spans="1:5" x14ac:dyDescent="0.25">
      <c r="A7" t="s">
        <v>10</v>
      </c>
      <c r="B7" s="1" t="s">
        <v>15</v>
      </c>
      <c r="C7">
        <v>2</v>
      </c>
      <c r="D7" t="str">
        <f t="shared" si="0"/>
        <v>insert into catalogos.violencia (nivel,descripcion,codigo) values(2,'Muerte de civiles en atentados con bombas','0504');</v>
      </c>
    </row>
    <row r="8" spans="1:5" x14ac:dyDescent="0.25">
      <c r="A8" t="s">
        <v>11</v>
      </c>
      <c r="B8" s="1" t="s">
        <v>16</v>
      </c>
      <c r="C8">
        <v>2</v>
      </c>
      <c r="D8" t="str">
        <f t="shared" si="0"/>
        <v>insert into catalogos.violencia (nivel,descripcion,codigo) values(2,'Muerte de persona por activación de explosivos o minas','0505');</v>
      </c>
    </row>
    <row r="9" spans="1:5" x14ac:dyDescent="0.25">
      <c r="A9" t="s">
        <v>12</v>
      </c>
      <c r="B9" s="1" t="s">
        <v>17</v>
      </c>
      <c r="C9">
        <v>2</v>
      </c>
      <c r="D9" t="str">
        <f t="shared" si="0"/>
        <v>insert into catalogos.violencia (nivel,descripcion,codigo) values(2,'Muerte de civiles causada por ataques a bienes civiles','0506');</v>
      </c>
    </row>
    <row r="10" spans="1:5" x14ac:dyDescent="0.25">
      <c r="A10" t="s">
        <v>13</v>
      </c>
      <c r="B10" s="1" t="s">
        <v>18</v>
      </c>
      <c r="C10">
        <v>2</v>
      </c>
      <c r="D10" t="str">
        <f t="shared" si="0"/>
        <v>insert into catalogos.violencia (nivel,descripcion,codigo) values(2,'Muerte con servicio o violencia contra el puerto (post-mortem)','0507');</v>
      </c>
    </row>
    <row r="11" spans="1:5" x14ac:dyDescent="0.25">
      <c r="A11" t="s">
        <v>19</v>
      </c>
      <c r="B11" s="1" t="s">
        <v>20</v>
      </c>
      <c r="C11">
        <v>1</v>
      </c>
      <c r="D11" t="str">
        <f t="shared" si="0"/>
        <v>insert into catalogos.violencia (nivel,descripcion,codigo) values(1,'Atentado al derecho a la vida','06');</v>
      </c>
    </row>
    <row r="12" spans="1:5" x14ac:dyDescent="0.25">
      <c r="A12" t="s">
        <v>21</v>
      </c>
      <c r="B12" s="1" t="s">
        <v>27</v>
      </c>
      <c r="C12">
        <v>2</v>
      </c>
      <c r="D12" t="str">
        <f t="shared" si="0"/>
        <v>insert into catalogos.violencia (nivel,descripcion,codigo) values(2,'Herido en atentado','0601');</v>
      </c>
    </row>
    <row r="13" spans="1:5" x14ac:dyDescent="0.25">
      <c r="A13" t="s">
        <v>22</v>
      </c>
      <c r="B13" s="1" t="s">
        <v>28</v>
      </c>
      <c r="C13">
        <v>2</v>
      </c>
      <c r="D13" t="str">
        <f t="shared" si="0"/>
        <v>insert into catalogos.violencia (nivel,descripcion,codigo) values(2,'Víctima de atentado sin lesiones','0602');</v>
      </c>
    </row>
    <row r="14" spans="1:5" x14ac:dyDescent="0.25">
      <c r="A14" t="s">
        <v>23</v>
      </c>
      <c r="B14" s="1" t="s">
        <v>29</v>
      </c>
      <c r="C14">
        <v>2</v>
      </c>
      <c r="D14" t="str">
        <f t="shared" si="0"/>
        <v>insert into catalogos.violencia (nivel,descripcion,codigo) values(2,'Civil herido en medio de combate','0603');</v>
      </c>
    </row>
    <row r="15" spans="1:5" x14ac:dyDescent="0.25">
      <c r="A15" t="s">
        <v>24</v>
      </c>
      <c r="B15" s="1" t="s">
        <v>30</v>
      </c>
      <c r="C15">
        <v>2</v>
      </c>
      <c r="D15" t="str">
        <f t="shared" si="0"/>
        <v>insert into catalogos.violencia (nivel,descripcion,codigo) values(2,'Civil herido en atentado con bomba','0604');</v>
      </c>
    </row>
    <row r="16" spans="1:5" x14ac:dyDescent="0.25">
      <c r="A16" t="s">
        <v>25</v>
      </c>
      <c r="B16" s="1" t="s">
        <v>31</v>
      </c>
      <c r="C16">
        <v>2</v>
      </c>
      <c r="D16" t="str">
        <f t="shared" si="0"/>
        <v>insert into catalogos.violencia (nivel,descripcion,codigo) values(2,'Persona herida por activación de explosivos o minas','0605');</v>
      </c>
    </row>
    <row r="17" spans="1:4" x14ac:dyDescent="0.25">
      <c r="A17" t="s">
        <v>26</v>
      </c>
      <c r="B17" s="1" t="s">
        <v>32</v>
      </c>
      <c r="C17">
        <v>2</v>
      </c>
      <c r="D17" t="str">
        <f t="shared" si="0"/>
        <v>insert into catalogos.violencia (nivel,descripcion,codigo) values(2,'Civil herido en medio de ataques a bienes civiles','0606');</v>
      </c>
    </row>
    <row r="18" spans="1:4" x14ac:dyDescent="0.25">
      <c r="A18" t="s">
        <v>33</v>
      </c>
      <c r="B18" s="1" t="s">
        <v>34</v>
      </c>
      <c r="C18">
        <v>1</v>
      </c>
      <c r="D18" t="str">
        <f t="shared" si="0"/>
        <v>insert into catalogos.violencia (nivel,descripcion,codigo) values(1,'Amenaza al derecho a la vida','07');</v>
      </c>
    </row>
    <row r="19" spans="1:4" x14ac:dyDescent="0.25">
      <c r="A19" t="s">
        <v>33</v>
      </c>
      <c r="B19" s="1" t="s">
        <v>35</v>
      </c>
      <c r="C19">
        <v>2</v>
      </c>
      <c r="D19" t="str">
        <f t="shared" si="0"/>
        <v>insert into catalogos.violencia (nivel,descripcion,codigo) values(2,'Amenaza al derecho a la vida','0701');</v>
      </c>
    </row>
    <row r="20" spans="1:4" x14ac:dyDescent="0.25">
      <c r="A20" t="s">
        <v>36</v>
      </c>
      <c r="B20" s="1" t="s">
        <v>37</v>
      </c>
      <c r="C20">
        <v>1</v>
      </c>
      <c r="D20" t="str">
        <f t="shared" si="0"/>
        <v>insert into catalogos.violencia (nivel,descripcion,codigo) values(1,'Desaparición forzada','08');</v>
      </c>
    </row>
    <row r="21" spans="1:4" x14ac:dyDescent="0.25">
      <c r="A21" t="s">
        <v>36</v>
      </c>
      <c r="B21" s="1" t="s">
        <v>39</v>
      </c>
      <c r="C21">
        <v>2</v>
      </c>
      <c r="D21" t="str">
        <f t="shared" si="0"/>
        <v>insert into catalogos.violencia (nivel,descripcion,codigo) values(2,'Desaparición forzada','0801');</v>
      </c>
    </row>
    <row r="22" spans="1:4" x14ac:dyDescent="0.25">
      <c r="A22" t="s">
        <v>40</v>
      </c>
      <c r="B22" s="1" t="s">
        <v>41</v>
      </c>
      <c r="C22">
        <v>1</v>
      </c>
      <c r="D22" t="str">
        <f t="shared" si="0"/>
        <v>insert into catalogos.violencia (nivel,descripcion,codigo) values(1,'Tortura y otros tratos crueles, inhumanos o degradantes','09');</v>
      </c>
    </row>
    <row r="23" spans="1:4" x14ac:dyDescent="0.25">
      <c r="A23" t="s">
        <v>42</v>
      </c>
      <c r="B23" s="1" t="s">
        <v>44</v>
      </c>
      <c r="C23">
        <v>2</v>
      </c>
      <c r="D23" t="str">
        <f t="shared" si="0"/>
        <v>insert into catalogos.violencia (nivel,descripcion,codigo) values(2,'Tortura física','0901');</v>
      </c>
    </row>
    <row r="24" spans="1:4" x14ac:dyDescent="0.25">
      <c r="A24" t="s">
        <v>43</v>
      </c>
      <c r="B24" s="1" t="s">
        <v>45</v>
      </c>
      <c r="C24">
        <v>2</v>
      </c>
      <c r="D24" t="str">
        <f t="shared" si="0"/>
        <v>insert into catalogos.violencia (nivel,descripcion,codigo) values(2,'Torutra psicológica','0902');</v>
      </c>
    </row>
    <row r="25" spans="1:4" x14ac:dyDescent="0.25">
      <c r="A25" t="s">
        <v>46</v>
      </c>
      <c r="B25" s="1" t="s">
        <v>47</v>
      </c>
      <c r="C25">
        <v>1</v>
      </c>
      <c r="D25" t="str">
        <f t="shared" si="0"/>
        <v>insert into catalogos.violencia (nivel,descripcion,codigo) values(1,'Violencia sexual','10');</v>
      </c>
    </row>
    <row r="26" spans="1:4" x14ac:dyDescent="0.25">
      <c r="A26" t="s">
        <v>48</v>
      </c>
      <c r="B26" s="1" t="s">
        <v>66</v>
      </c>
      <c r="C26">
        <v>2</v>
      </c>
      <c r="D26" t="str">
        <f t="shared" si="0"/>
        <v>insert into catalogos.violencia (nivel,descripcion,codigo) values(2,'Violación sexual','1001');</v>
      </c>
    </row>
    <row r="27" spans="1:4" x14ac:dyDescent="0.25">
      <c r="A27" t="s">
        <v>49</v>
      </c>
      <c r="B27" s="1" t="s">
        <v>67</v>
      </c>
      <c r="C27">
        <v>2</v>
      </c>
      <c r="D27" t="str">
        <f t="shared" si="0"/>
        <v>insert into catalogos.violencia (nivel,descripcion,codigo) values(2,'Embarazo forzado','1002');</v>
      </c>
    </row>
    <row r="28" spans="1:4" x14ac:dyDescent="0.25">
      <c r="A28" t="s">
        <v>50</v>
      </c>
      <c r="B28" s="1" t="s">
        <v>68</v>
      </c>
      <c r="C28">
        <v>2</v>
      </c>
      <c r="D28" t="str">
        <f t="shared" si="0"/>
        <v>insert into catalogos.violencia (nivel,descripcion,codigo) values(2,'Amenaza de violación y/o violencia sexual','1003');</v>
      </c>
    </row>
    <row r="29" spans="1:4" x14ac:dyDescent="0.25">
      <c r="A29" t="s">
        <v>51</v>
      </c>
      <c r="B29" s="1" t="s">
        <v>69</v>
      </c>
      <c r="C29">
        <v>2</v>
      </c>
      <c r="D29" t="str">
        <f t="shared" si="0"/>
        <v>insert into catalogos.violencia (nivel,descripcion,codigo) values(2,'Anticoncepción y esterilización forzada','1004');</v>
      </c>
    </row>
    <row r="30" spans="1:4" x14ac:dyDescent="0.25">
      <c r="A30" t="s">
        <v>52</v>
      </c>
      <c r="B30" s="1" t="s">
        <v>70</v>
      </c>
      <c r="C30">
        <v>2</v>
      </c>
      <c r="D30" t="str">
        <f t="shared" si="0"/>
        <v>insert into catalogos.violencia (nivel,descripcion,codigo) values(2,'Trata de personas con fines de explotación sexual','1005');</v>
      </c>
    </row>
    <row r="31" spans="1:4" x14ac:dyDescent="0.25">
      <c r="A31" t="s">
        <v>53</v>
      </c>
      <c r="B31" s="1" t="s">
        <v>71</v>
      </c>
      <c r="C31">
        <v>2</v>
      </c>
      <c r="D31" t="str">
        <f t="shared" si="0"/>
        <v>insert into catalogos.violencia (nivel,descripcion,codigo) values(2,'Prostitución forzada','1006');</v>
      </c>
    </row>
    <row r="32" spans="1:4" x14ac:dyDescent="0.25">
      <c r="A32" t="s">
        <v>54</v>
      </c>
      <c r="B32" s="1" t="s">
        <v>72</v>
      </c>
      <c r="C32">
        <v>2</v>
      </c>
      <c r="D32" t="str">
        <f t="shared" si="0"/>
        <v>insert into catalogos.violencia (nivel,descripcion,codigo) values(2,'Tortura durante el embarazo','1007');</v>
      </c>
    </row>
    <row r="33" spans="1:4" x14ac:dyDescent="0.25">
      <c r="A33" t="s">
        <v>55</v>
      </c>
      <c r="B33" s="1" t="s">
        <v>73</v>
      </c>
      <c r="C33">
        <v>2</v>
      </c>
      <c r="D33" t="str">
        <f t="shared" si="0"/>
        <v>insert into catalogos.violencia (nivel,descripcion,codigo) values(2,'Mutilización de órganos sexuales','1008');</v>
      </c>
    </row>
    <row r="34" spans="1:4" x14ac:dyDescent="0.25">
      <c r="A34" t="s">
        <v>84</v>
      </c>
      <c r="B34" s="1" t="s">
        <v>74</v>
      </c>
      <c r="C34">
        <v>2</v>
      </c>
      <c r="D34" t="str">
        <f t="shared" si="0"/>
        <v>insert into catalogos.violencia (nivel,descripcion,codigo) values(2,'Enamoramiento como estrategia de guerra','1009');</v>
      </c>
    </row>
    <row r="35" spans="1:4" x14ac:dyDescent="0.25">
      <c r="A35" t="s">
        <v>56</v>
      </c>
      <c r="B35" s="1" t="s">
        <v>75</v>
      </c>
      <c r="C35">
        <v>2</v>
      </c>
      <c r="D35" t="str">
        <f t="shared" si="0"/>
        <v>insert into catalogos.violencia (nivel,descripcion,codigo) values(2,'Acoso sexual','1010');</v>
      </c>
    </row>
    <row r="36" spans="1:4" x14ac:dyDescent="0.25">
      <c r="A36" t="s">
        <v>57</v>
      </c>
      <c r="B36" s="1" t="s">
        <v>76</v>
      </c>
      <c r="C36">
        <v>2</v>
      </c>
      <c r="D36" t="str">
        <f t="shared" si="0"/>
        <v>insert into catalogos.violencia (nivel,descripcion,codigo) values(2,'Aborto forzado','1011');</v>
      </c>
    </row>
    <row r="37" spans="1:4" x14ac:dyDescent="0.25">
      <c r="A37" t="s">
        <v>58</v>
      </c>
      <c r="B37" s="1" t="s">
        <v>77</v>
      </c>
      <c r="C37">
        <v>2</v>
      </c>
      <c r="D37" t="str">
        <f t="shared" si="0"/>
        <v>insert into catalogos.violencia (nivel,descripcion,codigo) values(2,'Obligación de presenciar actos sexuales','1012');</v>
      </c>
    </row>
    <row r="38" spans="1:4" x14ac:dyDescent="0.25">
      <c r="A38" t="s">
        <v>59</v>
      </c>
      <c r="B38" s="1" t="s">
        <v>78</v>
      </c>
      <c r="C38">
        <v>2</v>
      </c>
      <c r="D38" t="str">
        <f t="shared" si="0"/>
        <v>insert into catalogos.violencia (nivel,descripcion,codigo) values(2,'Obligación de realizar actos sexuales','1013');</v>
      </c>
    </row>
    <row r="39" spans="1:4" x14ac:dyDescent="0.25">
      <c r="A39" t="s">
        <v>60</v>
      </c>
      <c r="B39" s="1" t="s">
        <v>79</v>
      </c>
      <c r="C39">
        <v>2</v>
      </c>
      <c r="D39" t="str">
        <f t="shared" si="0"/>
        <v>insert into catalogos.violencia (nivel,descripcion,codigo) values(2,'Cambios forzados enla corporalidad y la perfomatividadd del género','1014');</v>
      </c>
    </row>
    <row r="40" spans="1:4" x14ac:dyDescent="0.25">
      <c r="A40" t="s">
        <v>63</v>
      </c>
      <c r="B40" s="1" t="s">
        <v>80</v>
      </c>
      <c r="C40">
        <v>2</v>
      </c>
      <c r="D40" t="str">
        <f t="shared" si="0"/>
        <v>insert into catalogos.violencia (nivel,descripcion,codigo) values(2,'Otra forma de violencia sexual','1015');</v>
      </c>
    </row>
    <row r="41" spans="1:4" x14ac:dyDescent="0.25">
      <c r="A41" t="s">
        <v>61</v>
      </c>
      <c r="B41" s="1" t="s">
        <v>81</v>
      </c>
      <c r="C41">
        <v>2</v>
      </c>
      <c r="D41" t="str">
        <f t="shared" si="0"/>
        <v>insert into catalogos.violencia (nivel,descripcion,codigo) values(2,'Esclavitud sexual','1016');</v>
      </c>
    </row>
    <row r="42" spans="1:4" x14ac:dyDescent="0.25">
      <c r="A42" t="s">
        <v>62</v>
      </c>
      <c r="B42" s="1" t="s">
        <v>82</v>
      </c>
      <c r="C42">
        <v>2</v>
      </c>
      <c r="D42" t="str">
        <f t="shared" si="0"/>
        <v>insert into catalogos.violencia (nivel,descripcion,codigo) values(2,'Desnudez forzada','1017');</v>
      </c>
    </row>
    <row r="43" spans="1:4" x14ac:dyDescent="0.25">
      <c r="A43" t="s">
        <v>64</v>
      </c>
      <c r="B43" s="1" t="s">
        <v>83</v>
      </c>
      <c r="C43">
        <v>2</v>
      </c>
      <c r="D43" t="str">
        <f t="shared" si="0"/>
        <v>insert into catalogos.violencia (nivel,descripcion,codigo) values(2,'Maternidad forzada','1018');</v>
      </c>
    </row>
    <row r="44" spans="1:4" x14ac:dyDescent="0.25">
      <c r="A44" t="s">
        <v>65</v>
      </c>
      <c r="B44" s="1" t="s">
        <v>85</v>
      </c>
      <c r="C44">
        <v>2</v>
      </c>
      <c r="D44" t="str">
        <f t="shared" si="0"/>
        <v>insert into catalogos.violencia (nivel,descripcion,codigo) values(2,'Cohabitación forzada','1019');</v>
      </c>
    </row>
    <row r="45" spans="1:4" x14ac:dyDescent="0.25">
      <c r="A45" t="s">
        <v>86</v>
      </c>
      <c r="B45" s="1" t="s">
        <v>87</v>
      </c>
      <c r="C45">
        <v>1</v>
      </c>
      <c r="D45" t="str">
        <f t="shared" si="0"/>
        <v>insert into catalogos.violencia (nivel,descripcion,codigo) values(1,'Esclavitud / Trabajo forzoso sin fines sexuales','11');</v>
      </c>
    </row>
    <row r="46" spans="1:4" x14ac:dyDescent="0.25">
      <c r="A46" t="s">
        <v>86</v>
      </c>
      <c r="B46" s="1" t="s">
        <v>88</v>
      </c>
      <c r="C46">
        <v>2</v>
      </c>
      <c r="D46" t="str">
        <f t="shared" si="0"/>
        <v>insert into catalogos.violencia (nivel,descripcion,codigo) values(2,'Esclavitud / Trabajo forzoso sin fines sexuales','1101');</v>
      </c>
    </row>
    <row r="47" spans="1:4" x14ac:dyDescent="0.25">
      <c r="A47" t="s">
        <v>89</v>
      </c>
      <c r="B47" s="1" t="s">
        <v>90</v>
      </c>
      <c r="C47">
        <v>1</v>
      </c>
      <c r="D47" t="str">
        <f t="shared" si="0"/>
        <v>insert into catalogos.violencia (nivel,descripcion,codigo) values(1,'Recultamiento de niños, niñas y adolescentes','12');</v>
      </c>
    </row>
    <row r="48" spans="1:4" x14ac:dyDescent="0.25">
      <c r="A48" t="s">
        <v>89</v>
      </c>
      <c r="B48" s="1" t="s">
        <v>91</v>
      </c>
      <c r="C48">
        <v>2</v>
      </c>
      <c r="D48" t="str">
        <f t="shared" si="0"/>
        <v>insert into catalogos.violencia (nivel,descripcion,codigo) values(2,'Recultamiento de niños, niñas y adolescentes','1201');</v>
      </c>
    </row>
    <row r="49" spans="1:4" x14ac:dyDescent="0.25">
      <c r="A49" t="s">
        <v>92</v>
      </c>
      <c r="B49" s="1" t="s">
        <v>93</v>
      </c>
      <c r="C49">
        <v>1</v>
      </c>
      <c r="D49" t="str">
        <f t="shared" si="0"/>
        <v>insert into catalogos.violencia (nivel,descripcion,codigo) values(1,'Detención arbitraria','13');</v>
      </c>
    </row>
    <row r="50" spans="1:4" x14ac:dyDescent="0.25">
      <c r="A50" t="s">
        <v>92</v>
      </c>
      <c r="B50" s="1" t="s">
        <v>94</v>
      </c>
      <c r="C50">
        <v>2</v>
      </c>
      <c r="D50" t="str">
        <f t="shared" si="0"/>
        <v>insert into catalogos.violencia (nivel,descripcion,codigo) values(2,'Detención arbitraria','1301');</v>
      </c>
    </row>
    <row r="51" spans="1:4" x14ac:dyDescent="0.25">
      <c r="A51" t="s">
        <v>95</v>
      </c>
      <c r="B51" s="1" t="s">
        <v>96</v>
      </c>
      <c r="C51">
        <v>1</v>
      </c>
      <c r="D51" t="str">
        <f t="shared" si="0"/>
        <v>insert into catalogos.violencia (nivel,descripcion,codigo) values(1,'Secuestro / Toma de rehenes','14');</v>
      </c>
    </row>
    <row r="52" spans="1:4" x14ac:dyDescent="0.25">
      <c r="A52" t="s">
        <v>95</v>
      </c>
      <c r="B52" s="1" t="s">
        <v>97</v>
      </c>
      <c r="C52">
        <v>2</v>
      </c>
      <c r="D52" t="str">
        <f t="shared" si="0"/>
        <v>insert into catalogos.violencia (nivel,descripcion,codigo) values(2,'Secuestro / Toma de rehenes','1401');</v>
      </c>
    </row>
    <row r="53" spans="1:4" x14ac:dyDescent="0.25">
      <c r="A53" t="s">
        <v>98</v>
      </c>
      <c r="B53" s="1" t="s">
        <v>99</v>
      </c>
      <c r="C53">
        <v>1</v>
      </c>
      <c r="D53" t="str">
        <f t="shared" si="0"/>
        <v>insert into catalogos.violencia (nivel,descripcion,codigo) values(1,'Confinamiento','15');</v>
      </c>
    </row>
    <row r="54" spans="1:4" x14ac:dyDescent="0.25">
      <c r="A54" t="s">
        <v>98</v>
      </c>
      <c r="B54" s="1" t="s">
        <v>100</v>
      </c>
      <c r="C54">
        <v>2</v>
      </c>
      <c r="D54" t="str">
        <f t="shared" si="0"/>
        <v>insert into catalogos.violencia (nivel,descripcion,codigo) values(2,'Confinamiento','1501');</v>
      </c>
    </row>
    <row r="55" spans="1:4" x14ac:dyDescent="0.25">
      <c r="A55" t="s">
        <v>101</v>
      </c>
      <c r="B55" s="1" t="s">
        <v>102</v>
      </c>
      <c r="C55">
        <v>1</v>
      </c>
      <c r="D55" t="str">
        <f t="shared" si="0"/>
        <v>insert into catalogos.violencia (nivel,descripcion,codigo) values(1,'Pillaje','16');</v>
      </c>
    </row>
    <row r="56" spans="1:4" x14ac:dyDescent="0.25">
      <c r="A56" t="s">
        <v>101</v>
      </c>
      <c r="B56" s="1" t="s">
        <v>103</v>
      </c>
      <c r="C56">
        <v>2</v>
      </c>
      <c r="D56" t="str">
        <f t="shared" si="0"/>
        <v>insert into catalogos.violencia (nivel,descripcion,codigo) values(2,'Pillaje','1601');</v>
      </c>
    </row>
    <row r="57" spans="1:4" x14ac:dyDescent="0.25">
      <c r="A57" t="s">
        <v>104</v>
      </c>
      <c r="B57" s="1" t="s">
        <v>105</v>
      </c>
      <c r="C57">
        <v>1</v>
      </c>
      <c r="D57" t="str">
        <f t="shared" si="0"/>
        <v>insert into catalogos.violencia (nivel,descripcion,codigo) values(1,'Extorsión','17');</v>
      </c>
    </row>
    <row r="58" spans="1:4" x14ac:dyDescent="0.25">
      <c r="A58" t="s">
        <v>104</v>
      </c>
      <c r="B58" s="1" t="s">
        <v>106</v>
      </c>
      <c r="C58">
        <v>2</v>
      </c>
      <c r="D58" t="str">
        <f t="shared" si="0"/>
        <v>insert into catalogos.violencia (nivel,descripcion,codigo) values(2,'Extorsión','1701');</v>
      </c>
    </row>
    <row r="59" spans="1:4" x14ac:dyDescent="0.25">
      <c r="A59" t="s">
        <v>107</v>
      </c>
      <c r="B59" s="1" t="s">
        <v>108</v>
      </c>
      <c r="C59">
        <v>1</v>
      </c>
      <c r="D59" t="str">
        <f t="shared" si="0"/>
        <v>insert into catalogos.violencia (nivel,descripcion,codigo) values(1,'Ataque a bien protegido','18');</v>
      </c>
    </row>
    <row r="60" spans="1:4" x14ac:dyDescent="0.25">
      <c r="A60" t="s">
        <v>109</v>
      </c>
      <c r="B60" s="1" t="s">
        <v>116</v>
      </c>
      <c r="C60">
        <v>2</v>
      </c>
      <c r="D60" t="str">
        <f t="shared" si="0"/>
        <v>insert into catalogos.violencia (nivel,descripcion,codigo) values(2,'Bien civil','1801');</v>
      </c>
    </row>
    <row r="61" spans="1:4" x14ac:dyDescent="0.25">
      <c r="A61" t="s">
        <v>110</v>
      </c>
      <c r="B61" s="1" t="s">
        <v>117</v>
      </c>
      <c r="C61">
        <v>2</v>
      </c>
      <c r="D61" t="str">
        <f t="shared" si="0"/>
        <v>insert into catalogos.violencia (nivel,descripcion,codigo) values(2,'Bien sanitario','1802');</v>
      </c>
    </row>
    <row r="62" spans="1:4" x14ac:dyDescent="0.25">
      <c r="A62" t="s">
        <v>111</v>
      </c>
      <c r="B62" s="1" t="s">
        <v>118</v>
      </c>
      <c r="C62">
        <v>2</v>
      </c>
      <c r="D62" t="str">
        <f t="shared" si="0"/>
        <v>insert into catalogos.violencia (nivel,descripcion,codigo) values(2,'Bien religioso','1803');</v>
      </c>
    </row>
    <row r="63" spans="1:4" x14ac:dyDescent="0.25">
      <c r="A63" t="s">
        <v>112</v>
      </c>
      <c r="B63" s="1" t="s">
        <v>119</v>
      </c>
      <c r="C63">
        <v>2</v>
      </c>
      <c r="D63" t="str">
        <f t="shared" si="0"/>
        <v>insert into catalogos.violencia (nivel,descripcion,codigo) values(2,'Lugar sagrado','1804');</v>
      </c>
    </row>
    <row r="64" spans="1:4" x14ac:dyDescent="0.25">
      <c r="A64" t="s">
        <v>113</v>
      </c>
      <c r="B64" s="1" t="s">
        <v>120</v>
      </c>
      <c r="C64">
        <v>2</v>
      </c>
      <c r="D64" t="str">
        <f t="shared" si="0"/>
        <v>insert into catalogos.violencia (nivel,descripcion,codigo) values(2,'Bien cultural / educativo','1805');</v>
      </c>
    </row>
    <row r="65" spans="1:4" x14ac:dyDescent="0.25">
      <c r="A65" t="s">
        <v>114</v>
      </c>
      <c r="B65" s="1" t="s">
        <v>121</v>
      </c>
      <c r="C65">
        <v>2</v>
      </c>
      <c r="D65" t="str">
        <f t="shared" si="0"/>
        <v>insert into catalogos.violencia (nivel,descripcion,codigo) values(2,'Obras e instalaciones que contentan fuerzas peligrosas','1806');</v>
      </c>
    </row>
    <row r="66" spans="1:4" x14ac:dyDescent="0.25">
      <c r="A66" t="s">
        <v>115</v>
      </c>
      <c r="B66" s="1" t="s">
        <v>122</v>
      </c>
      <c r="C66">
        <v>2</v>
      </c>
      <c r="D66" t="str">
        <f t="shared" si="0"/>
        <v>insert into catalogos.violencia (nivel,descripcion,codigo) values(2,'Medioambiente','1807');</v>
      </c>
    </row>
    <row r="67" spans="1:4" x14ac:dyDescent="0.25">
      <c r="A67" t="s">
        <v>123</v>
      </c>
      <c r="B67" s="1" t="s">
        <v>124</v>
      </c>
      <c r="C67">
        <v>1</v>
      </c>
      <c r="D67" t="str">
        <f t="shared" si="0"/>
        <v>insert into catalogos.violencia (nivel,descripcion,codigo) values(1,'Ataque indiscriminado','19');</v>
      </c>
    </row>
    <row r="68" spans="1:4" x14ac:dyDescent="0.25">
      <c r="A68" t="s">
        <v>123</v>
      </c>
      <c r="B68" s="1" t="s">
        <v>125</v>
      </c>
      <c r="C68">
        <v>2</v>
      </c>
      <c r="D68" t="str">
        <f t="shared" ref="D68:D74" si="1">$E$1&amp;C68&amp;",'"&amp;A68&amp;"','"&amp;B68&amp;"');"</f>
        <v>insert into catalogos.violencia (nivel,descripcion,codigo) values(2,'Ataque indiscriminado','1901');</v>
      </c>
    </row>
    <row r="69" spans="1:4" x14ac:dyDescent="0.25">
      <c r="A69" t="s">
        <v>126</v>
      </c>
      <c r="B69" s="1" t="s">
        <v>127</v>
      </c>
      <c r="C69">
        <v>1</v>
      </c>
      <c r="D69" t="str">
        <f t="shared" si="1"/>
        <v>insert into catalogos.violencia (nivel,descripcion,codigo) values(1,'Despojo / Abandono de tierras','20');</v>
      </c>
    </row>
    <row r="70" spans="1:4" x14ac:dyDescent="0.25">
      <c r="A70" t="s">
        <v>126</v>
      </c>
      <c r="B70" s="1" t="s">
        <v>128</v>
      </c>
      <c r="C70">
        <v>2</v>
      </c>
      <c r="D70" t="str">
        <f t="shared" si="1"/>
        <v>insert into catalogos.violencia (nivel,descripcion,codigo) values(2,'Despojo / Abandono de tierras','2001');</v>
      </c>
    </row>
    <row r="71" spans="1:4" x14ac:dyDescent="0.25">
      <c r="A71" t="s">
        <v>129</v>
      </c>
      <c r="B71" s="1" t="s">
        <v>130</v>
      </c>
      <c r="C71">
        <v>1</v>
      </c>
      <c r="D71" t="str">
        <f t="shared" si="1"/>
        <v>insert into catalogos.violencia (nivel,descripcion,codigo) values(1,'Desplazamiento forzado','21');</v>
      </c>
    </row>
    <row r="72" spans="1:4" x14ac:dyDescent="0.25">
      <c r="A72" t="s">
        <v>129</v>
      </c>
      <c r="B72" s="1" t="s">
        <v>131</v>
      </c>
      <c r="C72">
        <v>2</v>
      </c>
      <c r="D72" t="str">
        <f t="shared" si="1"/>
        <v>insert into catalogos.violencia (nivel,descripcion,codigo) values(2,'Desplazamiento forzado','2101');</v>
      </c>
    </row>
    <row r="73" spans="1:4" x14ac:dyDescent="0.25">
      <c r="A73" t="s">
        <v>132</v>
      </c>
      <c r="B73" s="1" t="s">
        <v>133</v>
      </c>
      <c r="C73">
        <v>1</v>
      </c>
      <c r="D73" t="str">
        <f t="shared" si="1"/>
        <v>insert into catalogos.violencia (nivel,descripcion,codigo) values(1,'Exilio','22');</v>
      </c>
    </row>
    <row r="74" spans="1:4" x14ac:dyDescent="0.25">
      <c r="A74" t="s">
        <v>132</v>
      </c>
      <c r="B74" s="1" t="s">
        <v>134</v>
      </c>
      <c r="C74">
        <v>2</v>
      </c>
      <c r="D74" t="str">
        <f t="shared" si="1"/>
        <v>insert into catalogos.violencia (nivel,descripcion,codigo) values(2,'Exilio','2201');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18" sqref="B18"/>
    </sheetView>
  </sheetViews>
  <sheetFormatPr baseColWidth="10" defaultRowHeight="15.75" x14ac:dyDescent="0.25"/>
  <cols>
    <col min="2" max="2" width="58.125" bestFit="1" customWidth="1"/>
  </cols>
  <sheetData>
    <row r="1" spans="1:4" x14ac:dyDescent="0.25">
      <c r="A1" t="s">
        <v>649</v>
      </c>
      <c r="B1" t="s">
        <v>0</v>
      </c>
      <c r="C1" t="s">
        <v>651</v>
      </c>
      <c r="D1" t="s">
        <v>650</v>
      </c>
    </row>
    <row r="2" spans="1:4" x14ac:dyDescent="0.25">
      <c r="A2" t="str">
        <f>violencia!B3</f>
        <v>05</v>
      </c>
      <c r="B2" t="str">
        <f>violencia!A3</f>
        <v>Homicidio/Muerte</v>
      </c>
      <c r="C2" t="s">
        <v>652</v>
      </c>
    </row>
    <row r="3" spans="1:4" x14ac:dyDescent="0.25">
      <c r="A3" t="str">
        <f>violencia!B4</f>
        <v>0501</v>
      </c>
      <c r="B3" t="str">
        <f>violencia!A4</f>
        <v>Homicidio/Ejecución extrajudicial</v>
      </c>
      <c r="C3" t="s">
        <v>652</v>
      </c>
    </row>
    <row r="4" spans="1:4" x14ac:dyDescent="0.25">
      <c r="A4" t="str">
        <f>violencia!B5</f>
        <v>0502</v>
      </c>
      <c r="B4" t="str">
        <f>violencia!A5</f>
        <v>Masacre (varias muertes)</v>
      </c>
      <c r="C4" t="s">
        <v>653</v>
      </c>
      <c r="D4" t="s">
        <v>654</v>
      </c>
    </row>
    <row r="5" spans="1:4" x14ac:dyDescent="0.25">
      <c r="A5" t="str">
        <f>violencia!B6</f>
        <v>0503</v>
      </c>
      <c r="B5" t="str">
        <f>violencia!A6</f>
        <v>Muerte de civiles en medio de combates</v>
      </c>
      <c r="C5" t="s">
        <v>652</v>
      </c>
    </row>
    <row r="6" spans="1:4" x14ac:dyDescent="0.25">
      <c r="A6" t="str">
        <f>violencia!B7</f>
        <v>0504</v>
      </c>
      <c r="B6" t="str">
        <f>violencia!A7</f>
        <v>Muerte de civiles en atentados con bombas</v>
      </c>
      <c r="C6" t="s">
        <v>652</v>
      </c>
    </row>
    <row r="7" spans="1:4" x14ac:dyDescent="0.25">
      <c r="A7" t="str">
        <f>violencia!B8</f>
        <v>0505</v>
      </c>
      <c r="B7" t="str">
        <f>violencia!A8</f>
        <v>Muerte de persona por activación de explosivos o minas</v>
      </c>
      <c r="C7" t="s">
        <v>652</v>
      </c>
    </row>
    <row r="8" spans="1:4" x14ac:dyDescent="0.25">
      <c r="A8" t="str">
        <f>violencia!B9</f>
        <v>0506</v>
      </c>
      <c r="B8" t="str">
        <f>violencia!A9</f>
        <v>Muerte de civiles causada por ataques a bienes civiles</v>
      </c>
      <c r="C8" t="s">
        <v>652</v>
      </c>
    </row>
    <row r="9" spans="1:4" x14ac:dyDescent="0.25">
      <c r="A9" t="str">
        <f>violencia!B10</f>
        <v>0507</v>
      </c>
      <c r="B9" t="str">
        <f>violencia!A10</f>
        <v>Muerte con servicio o violencia contra el puerto (post-mortem)</v>
      </c>
      <c r="C9" t="s">
        <v>652</v>
      </c>
    </row>
    <row r="10" spans="1:4" x14ac:dyDescent="0.25">
      <c r="A10" t="str">
        <f>violencia!B11</f>
        <v>06</v>
      </c>
      <c r="B10" t="str">
        <f>violencia!A11</f>
        <v>Atentado al derecho a la vida</v>
      </c>
      <c r="C10" t="s">
        <v>652</v>
      </c>
    </row>
    <row r="11" spans="1:4" x14ac:dyDescent="0.25">
      <c r="A11" t="str">
        <f>violencia!B12</f>
        <v>0601</v>
      </c>
      <c r="B11" t="str">
        <f>violencia!A12</f>
        <v>Herido en atentado</v>
      </c>
      <c r="C11" t="s">
        <v>652</v>
      </c>
    </row>
    <row r="12" spans="1:4" x14ac:dyDescent="0.25">
      <c r="A12" t="str">
        <f>violencia!B13</f>
        <v>0602</v>
      </c>
      <c r="B12" t="str">
        <f>violencia!A13</f>
        <v>Víctima de atentado sin lesiones</v>
      </c>
      <c r="C12" t="s">
        <v>652</v>
      </c>
    </row>
    <row r="13" spans="1:4" x14ac:dyDescent="0.25">
      <c r="A13" t="str">
        <f>violencia!B14</f>
        <v>0603</v>
      </c>
      <c r="B13" t="str">
        <f>violencia!A14</f>
        <v>Civil herido en medio de combate</v>
      </c>
      <c r="C13" t="s">
        <v>652</v>
      </c>
    </row>
    <row r="14" spans="1:4" x14ac:dyDescent="0.25">
      <c r="A14" t="str">
        <f>violencia!B15</f>
        <v>0604</v>
      </c>
      <c r="B14" t="str">
        <f>violencia!A15</f>
        <v>Civil herido en atentado con bomba</v>
      </c>
      <c r="C14" t="s">
        <v>652</v>
      </c>
    </row>
    <row r="15" spans="1:4" x14ac:dyDescent="0.25">
      <c r="A15" t="str">
        <f>violencia!B16</f>
        <v>0605</v>
      </c>
      <c r="B15" t="str">
        <f>violencia!A16</f>
        <v>Persona herida por activación de explosivos o minas</v>
      </c>
      <c r="C15" t="s">
        <v>652</v>
      </c>
    </row>
    <row r="16" spans="1:4" x14ac:dyDescent="0.25">
      <c r="A16" t="str">
        <f>violencia!B17</f>
        <v>0606</v>
      </c>
      <c r="B16" t="str">
        <f>violencia!A17</f>
        <v>Civil herido en medio de ataques a bienes civiles</v>
      </c>
      <c r="C16" t="s">
        <v>652</v>
      </c>
    </row>
    <row r="17" spans="1:4" x14ac:dyDescent="0.25">
      <c r="A17" t="str">
        <f>violencia!B18</f>
        <v>07</v>
      </c>
      <c r="B17" t="str">
        <f>violencia!A18</f>
        <v>Amenaza al derecho a la vida</v>
      </c>
      <c r="C17" t="s">
        <v>655</v>
      </c>
      <c r="D17" t="s">
        <v>657</v>
      </c>
    </row>
    <row r="18" spans="1:4" x14ac:dyDescent="0.25">
      <c r="A18" t="str">
        <f>violencia!B19</f>
        <v>0701</v>
      </c>
      <c r="B18" t="str">
        <f>violencia!A19</f>
        <v>Amenaza al derecho a la vida</v>
      </c>
      <c r="C18" t="s">
        <v>655</v>
      </c>
      <c r="D18" t="s">
        <v>656</v>
      </c>
    </row>
    <row r="19" spans="1:4" x14ac:dyDescent="0.25">
      <c r="A19" t="str">
        <f>violencia!B20</f>
        <v>08</v>
      </c>
      <c r="B19" t="str">
        <f>violencia!A20</f>
        <v>Desaparición forzada</v>
      </c>
      <c r="C19" t="s">
        <v>652</v>
      </c>
    </row>
    <row r="20" spans="1:4" x14ac:dyDescent="0.25">
      <c r="A20" t="str">
        <f>violencia!B21</f>
        <v>0801</v>
      </c>
      <c r="B20" t="str">
        <f>violencia!A21</f>
        <v>Desaparición forzada</v>
      </c>
      <c r="C20" t="s">
        <v>655</v>
      </c>
      <c r="D20" t="s">
        <v>660</v>
      </c>
    </row>
    <row r="21" spans="1:4" x14ac:dyDescent="0.25">
      <c r="A21" t="str">
        <f>violencia!B22</f>
        <v>09</v>
      </c>
      <c r="B21" t="str">
        <f>violencia!A22</f>
        <v>Tortura y otros tratos crueles, inhumanos o degradantes</v>
      </c>
      <c r="C21" t="s">
        <v>655</v>
      </c>
      <c r="D21" t="s">
        <v>658</v>
      </c>
    </row>
    <row r="22" spans="1:4" x14ac:dyDescent="0.25">
      <c r="A22" t="str">
        <f>violencia!B23</f>
        <v>0901</v>
      </c>
      <c r="B22" t="str">
        <f>violencia!A23</f>
        <v>Tortura física</v>
      </c>
      <c r="C22" t="s">
        <v>655</v>
      </c>
      <c r="D22" t="s">
        <v>659</v>
      </c>
    </row>
    <row r="23" spans="1:4" x14ac:dyDescent="0.25">
      <c r="A23" t="str">
        <f>violencia!B24</f>
        <v>0902</v>
      </c>
      <c r="B23" t="str">
        <f>violencia!A24</f>
        <v>Torutra psicológica</v>
      </c>
      <c r="C23" t="s">
        <v>655</v>
      </c>
      <c r="D23" t="s">
        <v>661</v>
      </c>
    </row>
    <row r="24" spans="1:4" x14ac:dyDescent="0.25">
      <c r="A24" t="str">
        <f>violencia!B25</f>
        <v>10</v>
      </c>
      <c r="B24" t="str">
        <f>violencia!A25</f>
        <v>Violencia sexual</v>
      </c>
      <c r="C24" t="s">
        <v>655</v>
      </c>
      <c r="D24" t="s">
        <v>662</v>
      </c>
    </row>
    <row r="25" spans="1:4" x14ac:dyDescent="0.25">
      <c r="A25" t="str">
        <f>violencia!B26</f>
        <v>1001</v>
      </c>
      <c r="B25" t="str">
        <f>violencia!A26</f>
        <v>Violación sexual</v>
      </c>
      <c r="C25" t="s">
        <v>652</v>
      </c>
    </row>
    <row r="26" spans="1:4" x14ac:dyDescent="0.25">
      <c r="A26" t="str">
        <f>violencia!B27</f>
        <v>1002</v>
      </c>
      <c r="B26" t="str">
        <f>violencia!A27</f>
        <v>Embarazo forzado</v>
      </c>
      <c r="C26" t="s">
        <v>652</v>
      </c>
    </row>
    <row r="27" spans="1:4" x14ac:dyDescent="0.25">
      <c r="A27" t="str">
        <f>violencia!B28</f>
        <v>1003</v>
      </c>
      <c r="B27" t="str">
        <f>violencia!A28</f>
        <v>Amenaza de violación y/o violencia sexual</v>
      </c>
      <c r="C27" t="s">
        <v>652</v>
      </c>
    </row>
    <row r="28" spans="1:4" x14ac:dyDescent="0.25">
      <c r="A28" t="str">
        <f>violencia!B29</f>
        <v>1004</v>
      </c>
      <c r="B28" t="str">
        <f>violencia!A29</f>
        <v>Anticoncepción y esterilización forzada</v>
      </c>
      <c r="C28" t="s">
        <v>652</v>
      </c>
    </row>
    <row r="29" spans="1:4" x14ac:dyDescent="0.25">
      <c r="A29" t="str">
        <f>violencia!B30</f>
        <v>1005</v>
      </c>
      <c r="B29" t="str">
        <f>violencia!A30</f>
        <v>Trata de personas con fines de explotación sexual</v>
      </c>
      <c r="C29" t="s">
        <v>652</v>
      </c>
    </row>
    <row r="30" spans="1:4" x14ac:dyDescent="0.25">
      <c r="A30" t="str">
        <f>violencia!B31</f>
        <v>1006</v>
      </c>
      <c r="B30" t="str">
        <f>violencia!A31</f>
        <v>Prostitución forzada</v>
      </c>
      <c r="C30" t="s">
        <v>652</v>
      </c>
    </row>
    <row r="31" spans="1:4" x14ac:dyDescent="0.25">
      <c r="A31" t="str">
        <f>violencia!B32</f>
        <v>1007</v>
      </c>
      <c r="B31" t="str">
        <f>violencia!A32</f>
        <v>Tortura durante el embarazo</v>
      </c>
      <c r="C31" t="s">
        <v>652</v>
      </c>
    </row>
    <row r="32" spans="1:4" x14ac:dyDescent="0.25">
      <c r="A32" t="str">
        <f>violencia!B33</f>
        <v>1008</v>
      </c>
      <c r="B32" t="str">
        <f>violencia!A33</f>
        <v>Mutilización de órganos sexuales</v>
      </c>
      <c r="C32" t="s">
        <v>652</v>
      </c>
    </row>
    <row r="33" spans="1:4" x14ac:dyDescent="0.25">
      <c r="A33" t="str">
        <f>violencia!B34</f>
        <v>1009</v>
      </c>
      <c r="B33" t="str">
        <f>violencia!A34</f>
        <v>Enamoramiento como estrategia de guerra</v>
      </c>
      <c r="C33" t="s">
        <v>652</v>
      </c>
    </row>
    <row r="34" spans="1:4" x14ac:dyDescent="0.25">
      <c r="A34" t="str">
        <f>violencia!B35</f>
        <v>1010</v>
      </c>
      <c r="B34" t="str">
        <f>violencia!A35</f>
        <v>Acoso sexual</v>
      </c>
      <c r="C34" t="s">
        <v>652</v>
      </c>
    </row>
    <row r="35" spans="1:4" x14ac:dyDescent="0.25">
      <c r="A35" t="str">
        <f>violencia!B36</f>
        <v>1011</v>
      </c>
      <c r="B35" t="str">
        <f>violencia!A36</f>
        <v>Aborto forzado</v>
      </c>
      <c r="C35" t="s">
        <v>652</v>
      </c>
    </row>
    <row r="36" spans="1:4" x14ac:dyDescent="0.25">
      <c r="A36" t="str">
        <f>violencia!B37</f>
        <v>1012</v>
      </c>
      <c r="B36" t="str">
        <f>violencia!A37</f>
        <v>Obligación de presenciar actos sexuales</v>
      </c>
      <c r="C36" t="s">
        <v>652</v>
      </c>
    </row>
    <row r="37" spans="1:4" x14ac:dyDescent="0.25">
      <c r="A37" t="str">
        <f>violencia!B38</f>
        <v>1013</v>
      </c>
      <c r="B37" t="str">
        <f>violencia!A38</f>
        <v>Obligación de realizar actos sexuales</v>
      </c>
      <c r="C37" t="s">
        <v>652</v>
      </c>
    </row>
    <row r="38" spans="1:4" x14ac:dyDescent="0.25">
      <c r="A38" t="str">
        <f>violencia!B39</f>
        <v>1014</v>
      </c>
      <c r="B38" t="str">
        <f>violencia!A39</f>
        <v>Cambios forzados enla corporalidad y la perfomatividadd del género</v>
      </c>
      <c r="C38" t="s">
        <v>652</v>
      </c>
    </row>
    <row r="39" spans="1:4" x14ac:dyDescent="0.25">
      <c r="A39" t="str">
        <f>violencia!B40</f>
        <v>1015</v>
      </c>
      <c r="B39" t="str">
        <f>violencia!A40</f>
        <v>Otra forma de violencia sexual</v>
      </c>
      <c r="C39" t="s">
        <v>652</v>
      </c>
    </row>
    <row r="40" spans="1:4" x14ac:dyDescent="0.25">
      <c r="A40" t="str">
        <f>violencia!B41</f>
        <v>1016</v>
      </c>
      <c r="B40" t="str">
        <f>violencia!A41</f>
        <v>Esclavitud sexual</v>
      </c>
      <c r="C40" t="s">
        <v>652</v>
      </c>
    </row>
    <row r="41" spans="1:4" x14ac:dyDescent="0.25">
      <c r="A41" t="str">
        <f>violencia!B42</f>
        <v>1017</v>
      </c>
      <c r="B41" t="str">
        <f>violencia!A42</f>
        <v>Desnudez forzada</v>
      </c>
      <c r="C41" t="s">
        <v>652</v>
      </c>
    </row>
    <row r="42" spans="1:4" x14ac:dyDescent="0.25">
      <c r="A42" t="str">
        <f>violencia!B43</f>
        <v>1018</v>
      </c>
      <c r="B42" t="str">
        <f>violencia!A43</f>
        <v>Maternidad forzada</v>
      </c>
      <c r="C42" t="s">
        <v>652</v>
      </c>
    </row>
    <row r="43" spans="1:4" x14ac:dyDescent="0.25">
      <c r="A43" t="str">
        <f>violencia!B44</f>
        <v>1019</v>
      </c>
      <c r="B43" t="str">
        <f>violencia!A44</f>
        <v>Cohabitación forzada</v>
      </c>
      <c r="C43" t="s">
        <v>652</v>
      </c>
    </row>
    <row r="44" spans="1:4" x14ac:dyDescent="0.25">
      <c r="A44" t="str">
        <f>violencia!B45</f>
        <v>11</v>
      </c>
      <c r="B44" t="str">
        <f>violencia!A45</f>
        <v>Esclavitud / Trabajo forzoso sin fines sexuales</v>
      </c>
      <c r="C44" t="s">
        <v>655</v>
      </c>
      <c r="D44" t="s">
        <v>663</v>
      </c>
    </row>
    <row r="45" spans="1:4" x14ac:dyDescent="0.25">
      <c r="A45" t="str">
        <f>violencia!B46</f>
        <v>1101</v>
      </c>
      <c r="B45" t="str">
        <f>violencia!A46</f>
        <v>Esclavitud / Trabajo forzoso sin fines sexuales</v>
      </c>
      <c r="C45" t="s">
        <v>652</v>
      </c>
    </row>
    <row r="46" spans="1:4" x14ac:dyDescent="0.25">
      <c r="A46" t="str">
        <f>violencia!B47</f>
        <v>12</v>
      </c>
      <c r="B46" t="str">
        <f>violencia!A47</f>
        <v>Recultamiento de niños, niñas y adolescentes</v>
      </c>
      <c r="C46" t="s">
        <v>655</v>
      </c>
      <c r="D46" t="s">
        <v>663</v>
      </c>
    </row>
    <row r="47" spans="1:4" x14ac:dyDescent="0.25">
      <c r="A47" t="str">
        <f>violencia!B48</f>
        <v>1201</v>
      </c>
      <c r="B47" t="str">
        <f>violencia!A48</f>
        <v>Recultamiento de niños, niñas y adolescentes</v>
      </c>
      <c r="C47" t="s">
        <v>655</v>
      </c>
      <c r="D47" t="s">
        <v>664</v>
      </c>
    </row>
    <row r="48" spans="1:4" x14ac:dyDescent="0.25">
      <c r="A48" t="str">
        <f>violencia!B49</f>
        <v>13</v>
      </c>
      <c r="B48" t="str">
        <f>violencia!A49</f>
        <v>Detención arbitraria</v>
      </c>
      <c r="C48" t="s">
        <v>655</v>
      </c>
      <c r="D48" t="s">
        <v>665</v>
      </c>
    </row>
    <row r="49" spans="1:4" x14ac:dyDescent="0.25">
      <c r="A49" t="str">
        <f>violencia!B50</f>
        <v>1301</v>
      </c>
      <c r="B49" t="str">
        <f>violencia!A50</f>
        <v>Detención arbitraria</v>
      </c>
      <c r="C49" t="s">
        <v>655</v>
      </c>
      <c r="D49" t="s">
        <v>665</v>
      </c>
    </row>
    <row r="50" spans="1:4" x14ac:dyDescent="0.25">
      <c r="A50" t="str">
        <f>violencia!B51</f>
        <v>14</v>
      </c>
      <c r="B50" t="str">
        <f>violencia!A51</f>
        <v>Secuestro / Toma de rehenes</v>
      </c>
      <c r="C50" t="s">
        <v>655</v>
      </c>
      <c r="D50" t="s">
        <v>666</v>
      </c>
    </row>
    <row r="51" spans="1:4" x14ac:dyDescent="0.25">
      <c r="A51" t="str">
        <f>violencia!B52</f>
        <v>1401</v>
      </c>
      <c r="B51" t="str">
        <f>violencia!A52</f>
        <v>Secuestro / Toma de rehenes</v>
      </c>
      <c r="C51" t="s">
        <v>655</v>
      </c>
    </row>
    <row r="52" spans="1:4" x14ac:dyDescent="0.25">
      <c r="A52" t="str">
        <f>violencia!B53</f>
        <v>15</v>
      </c>
      <c r="B52" t="str">
        <f>violencia!A53</f>
        <v>Confinamiento</v>
      </c>
      <c r="C52" t="s">
        <v>655</v>
      </c>
      <c r="D52" t="s">
        <v>665</v>
      </c>
    </row>
    <row r="53" spans="1:4" x14ac:dyDescent="0.25">
      <c r="A53" t="str">
        <f>violencia!B54</f>
        <v>1501</v>
      </c>
      <c r="B53" t="str">
        <f>violencia!A54</f>
        <v>Confinamiento</v>
      </c>
      <c r="C53" t="s">
        <v>655</v>
      </c>
      <c r="D53" t="s">
        <v>665</v>
      </c>
    </row>
    <row r="54" spans="1:4" x14ac:dyDescent="0.25">
      <c r="A54" t="str">
        <f>violencia!B55</f>
        <v>16</v>
      </c>
      <c r="B54" t="str">
        <f>violencia!A55</f>
        <v>Pillaje</v>
      </c>
      <c r="C54" t="s">
        <v>652</v>
      </c>
    </row>
    <row r="55" spans="1:4" x14ac:dyDescent="0.25">
      <c r="A55" t="str">
        <f>violencia!B56</f>
        <v>1601</v>
      </c>
      <c r="B55" t="str">
        <f>violencia!A56</f>
        <v>Pillaje</v>
      </c>
      <c r="C55" t="s">
        <v>652</v>
      </c>
    </row>
    <row r="56" spans="1:4" x14ac:dyDescent="0.25">
      <c r="A56" t="str">
        <f>violencia!B57</f>
        <v>17</v>
      </c>
      <c r="B56" t="str">
        <f>violencia!A57</f>
        <v>Extorsión</v>
      </c>
      <c r="C56" t="s">
        <v>652</v>
      </c>
    </row>
    <row r="57" spans="1:4" x14ac:dyDescent="0.25">
      <c r="A57" t="str">
        <f>violencia!B58</f>
        <v>1701</v>
      </c>
      <c r="B57" t="str">
        <f>violencia!A58</f>
        <v>Extorsión</v>
      </c>
      <c r="C57" t="s">
        <v>652</v>
      </c>
    </row>
    <row r="58" spans="1:4" x14ac:dyDescent="0.25">
      <c r="A58" t="str">
        <f>violencia!B59</f>
        <v>18</v>
      </c>
      <c r="B58" t="str">
        <f>violencia!A59</f>
        <v>Ataque a bien protegido</v>
      </c>
      <c r="C58" t="s">
        <v>652</v>
      </c>
    </row>
    <row r="59" spans="1:4" x14ac:dyDescent="0.25">
      <c r="A59" t="str">
        <f>violencia!B60</f>
        <v>1801</v>
      </c>
      <c r="B59" t="str">
        <f>violencia!A60</f>
        <v>Bien civil</v>
      </c>
      <c r="C59" t="s">
        <v>652</v>
      </c>
    </row>
    <row r="60" spans="1:4" x14ac:dyDescent="0.25">
      <c r="A60" t="str">
        <f>violencia!B61</f>
        <v>1802</v>
      </c>
      <c r="B60" t="str">
        <f>violencia!A61</f>
        <v>Bien sanitario</v>
      </c>
      <c r="C60" t="s">
        <v>652</v>
      </c>
    </row>
    <row r="61" spans="1:4" x14ac:dyDescent="0.25">
      <c r="A61" t="str">
        <f>violencia!B62</f>
        <v>1803</v>
      </c>
      <c r="B61" t="str">
        <f>violencia!A62</f>
        <v>Bien religioso</v>
      </c>
      <c r="C61" t="s">
        <v>652</v>
      </c>
    </row>
    <row r="62" spans="1:4" x14ac:dyDescent="0.25">
      <c r="A62" t="str">
        <f>violencia!B63</f>
        <v>1804</v>
      </c>
      <c r="B62" t="str">
        <f>violencia!A63</f>
        <v>Lugar sagrado</v>
      </c>
      <c r="C62" t="s">
        <v>652</v>
      </c>
    </row>
    <row r="63" spans="1:4" x14ac:dyDescent="0.25">
      <c r="A63" t="str">
        <f>violencia!B64</f>
        <v>1805</v>
      </c>
      <c r="B63" t="str">
        <f>violencia!A64</f>
        <v>Bien cultural / educativo</v>
      </c>
      <c r="C63" t="s">
        <v>652</v>
      </c>
    </row>
    <row r="64" spans="1:4" x14ac:dyDescent="0.25">
      <c r="A64" t="str">
        <f>violencia!B65</f>
        <v>1806</v>
      </c>
      <c r="B64" t="str">
        <f>violencia!A65</f>
        <v>Obras e instalaciones que contentan fuerzas peligrosas</v>
      </c>
      <c r="C64" t="s">
        <v>652</v>
      </c>
    </row>
    <row r="65" spans="1:4" x14ac:dyDescent="0.25">
      <c r="A65" t="str">
        <f>violencia!B66</f>
        <v>1807</v>
      </c>
      <c r="B65" t="str">
        <f>violencia!A66</f>
        <v>Medioambiente</v>
      </c>
      <c r="C65" t="s">
        <v>652</v>
      </c>
    </row>
    <row r="66" spans="1:4" x14ac:dyDescent="0.25">
      <c r="A66" t="str">
        <f>violencia!B67</f>
        <v>19</v>
      </c>
      <c r="B66" t="str">
        <f>violencia!A67</f>
        <v>Ataque indiscriminado</v>
      </c>
      <c r="C66" t="s">
        <v>652</v>
      </c>
    </row>
    <row r="67" spans="1:4" x14ac:dyDescent="0.25">
      <c r="A67" t="str">
        <f>violencia!B68</f>
        <v>1901</v>
      </c>
      <c r="B67" t="str">
        <f>violencia!A68</f>
        <v>Ataque indiscriminado</v>
      </c>
      <c r="C67" t="s">
        <v>652</v>
      </c>
    </row>
    <row r="68" spans="1:4" x14ac:dyDescent="0.25">
      <c r="A68" t="str">
        <f>violencia!B69</f>
        <v>20</v>
      </c>
      <c r="B68" t="str">
        <f>violencia!A69</f>
        <v>Despojo / Abandono de tierras</v>
      </c>
      <c r="C68" t="s">
        <v>655</v>
      </c>
      <c r="D68" t="s">
        <v>665</v>
      </c>
    </row>
    <row r="69" spans="1:4" x14ac:dyDescent="0.25">
      <c r="A69" t="str">
        <f>violencia!B70</f>
        <v>2001</v>
      </c>
      <c r="B69" t="str">
        <f>violencia!A70</f>
        <v>Despojo / Abandono de tierras</v>
      </c>
      <c r="C69" t="s">
        <v>655</v>
      </c>
      <c r="D69" t="s">
        <v>667</v>
      </c>
    </row>
    <row r="70" spans="1:4" x14ac:dyDescent="0.25">
      <c r="A70" t="str">
        <f>violencia!B71</f>
        <v>21</v>
      </c>
      <c r="B70" t="str">
        <f>violencia!A71</f>
        <v>Desplazamiento forzado</v>
      </c>
      <c r="C70" t="s">
        <v>655</v>
      </c>
      <c r="D70" t="s">
        <v>665</v>
      </c>
    </row>
    <row r="71" spans="1:4" x14ac:dyDescent="0.25">
      <c r="A71" t="str">
        <f>violencia!B72</f>
        <v>2101</v>
      </c>
      <c r="B71" t="str">
        <f>violencia!A72</f>
        <v>Desplazamiento forzado</v>
      </c>
      <c r="C71" t="s">
        <v>655</v>
      </c>
      <c r="D71" t="s">
        <v>668</v>
      </c>
    </row>
    <row r="72" spans="1:4" x14ac:dyDescent="0.25">
      <c r="A72" t="str">
        <f>violencia!B73</f>
        <v>22</v>
      </c>
      <c r="B72" t="str">
        <f>violencia!A73</f>
        <v>Exilio</v>
      </c>
      <c r="C72" t="s">
        <v>652</v>
      </c>
      <c r="D72" t="s">
        <v>669</v>
      </c>
    </row>
    <row r="73" spans="1:4" x14ac:dyDescent="0.25">
      <c r="A73" t="str">
        <f>violencia!B74</f>
        <v>2201</v>
      </c>
      <c r="B73" t="str">
        <f>violencia!A74</f>
        <v>Exilio</v>
      </c>
      <c r="C73" t="s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3" sqref="D3:D17"/>
    </sheetView>
  </sheetViews>
  <sheetFormatPr baseColWidth="10" defaultRowHeight="15.75" x14ac:dyDescent="0.25"/>
  <cols>
    <col min="1" max="1" width="20.375" bestFit="1" customWidth="1"/>
  </cols>
  <sheetData>
    <row r="1" spans="1:5" x14ac:dyDescent="0.25">
      <c r="E1" t="s">
        <v>644</v>
      </c>
    </row>
    <row r="2" spans="1:5" x14ac:dyDescent="0.25">
      <c r="A2" t="s">
        <v>0</v>
      </c>
      <c r="B2" t="s">
        <v>1</v>
      </c>
      <c r="C2" t="s">
        <v>2</v>
      </c>
      <c r="D2" t="s">
        <v>642</v>
      </c>
    </row>
    <row r="3" spans="1:5" x14ac:dyDescent="0.25">
      <c r="A3" t="s">
        <v>135</v>
      </c>
      <c r="B3" s="1" t="s">
        <v>146</v>
      </c>
      <c r="C3">
        <v>1</v>
      </c>
      <c r="D3" t="str">
        <f>$E$1&amp;C3&amp;",'"&amp;A3&amp;"','"&amp;B3&amp;"');"</f>
        <v>insert into catalogos.aa (nivel,descripcion,codigo) values(1,'Grupo Paramilitar','01');</v>
      </c>
    </row>
    <row r="4" spans="1:5" x14ac:dyDescent="0.25">
      <c r="A4" t="s">
        <v>135</v>
      </c>
      <c r="B4" s="1" t="s">
        <v>147</v>
      </c>
      <c r="C4">
        <v>2</v>
      </c>
      <c r="D4" t="str">
        <f t="shared" ref="D4:D17" si="0">$E$1&amp;C4&amp;",'"&amp;A4&amp;"','"&amp;B4&amp;"');"</f>
        <v>insert into catalogos.aa (nivel,descripcion,codigo) values(2,'Grupo Paramilitar','0101');</v>
      </c>
    </row>
    <row r="5" spans="1:5" x14ac:dyDescent="0.25">
      <c r="A5" t="s">
        <v>136</v>
      </c>
      <c r="B5" s="1" t="s">
        <v>148</v>
      </c>
      <c r="C5">
        <v>1</v>
      </c>
      <c r="D5" t="str">
        <f t="shared" si="0"/>
        <v>insert into catalogos.aa (nivel,descripcion,codigo) values(1,'Guerrilla','02');</v>
      </c>
    </row>
    <row r="6" spans="1:5" x14ac:dyDescent="0.25">
      <c r="A6" t="s">
        <v>137</v>
      </c>
      <c r="B6" s="1" t="s">
        <v>149</v>
      </c>
      <c r="C6">
        <v>2</v>
      </c>
      <c r="D6" t="str">
        <f t="shared" si="0"/>
        <v>insert into catalogos.aa (nivel,descripcion,codigo) values(2,'FARC-EP','0201');</v>
      </c>
    </row>
    <row r="7" spans="1:5" x14ac:dyDescent="0.25">
      <c r="A7" t="s">
        <v>138</v>
      </c>
      <c r="B7" s="1" t="s">
        <v>150</v>
      </c>
      <c r="C7">
        <v>2</v>
      </c>
      <c r="D7" t="str">
        <f t="shared" si="0"/>
        <v>insert into catalogos.aa (nivel,descripcion,codigo) values(2,'ELN','0202');</v>
      </c>
    </row>
    <row r="8" spans="1:5" x14ac:dyDescent="0.25">
      <c r="A8" t="s">
        <v>139</v>
      </c>
      <c r="B8" s="1" t="s">
        <v>151</v>
      </c>
      <c r="C8">
        <v>2</v>
      </c>
      <c r="D8" t="str">
        <f t="shared" si="0"/>
        <v>insert into catalogos.aa (nivel,descripcion,codigo) values(2,'Otra','0203');</v>
      </c>
    </row>
    <row r="9" spans="1:5" x14ac:dyDescent="0.25">
      <c r="A9" t="s">
        <v>140</v>
      </c>
      <c r="B9" s="1" t="s">
        <v>152</v>
      </c>
      <c r="C9">
        <v>1</v>
      </c>
      <c r="D9" t="str">
        <f t="shared" si="0"/>
        <v>insert into catalogos.aa (nivel,descripcion,codigo) values(1,'Fuerza Pública','03');</v>
      </c>
    </row>
    <row r="10" spans="1:5" x14ac:dyDescent="0.25">
      <c r="A10" t="s">
        <v>141</v>
      </c>
      <c r="B10" s="1" t="s">
        <v>153</v>
      </c>
      <c r="C10">
        <v>2</v>
      </c>
      <c r="D10" t="str">
        <f t="shared" si="0"/>
        <v>insert into catalogos.aa (nivel,descripcion,codigo) values(2,'Ejército','0301');</v>
      </c>
    </row>
    <row r="11" spans="1:5" x14ac:dyDescent="0.25">
      <c r="A11" t="s">
        <v>142</v>
      </c>
      <c r="B11" s="1" t="s">
        <v>154</v>
      </c>
      <c r="C11">
        <v>2</v>
      </c>
      <c r="D11" t="str">
        <f t="shared" si="0"/>
        <v>insert into catalogos.aa (nivel,descripcion,codigo) values(2,'Armada (Naval)','0302');</v>
      </c>
    </row>
    <row r="12" spans="1:5" x14ac:dyDescent="0.25">
      <c r="A12" t="s">
        <v>143</v>
      </c>
      <c r="B12" s="1" t="s">
        <v>155</v>
      </c>
      <c r="C12">
        <v>2</v>
      </c>
      <c r="D12" t="str">
        <f t="shared" si="0"/>
        <v>insert into catalogos.aa (nivel,descripcion,codigo) values(2,'Fuerza Aérea','0303');</v>
      </c>
    </row>
    <row r="13" spans="1:5" x14ac:dyDescent="0.25">
      <c r="A13" t="s">
        <v>144</v>
      </c>
      <c r="B13" s="1" t="s">
        <v>156</v>
      </c>
      <c r="C13">
        <v>2</v>
      </c>
      <c r="D13" t="str">
        <f t="shared" si="0"/>
        <v>insert into catalogos.aa (nivel,descripcion,codigo) values(2,'Policía','0304');</v>
      </c>
    </row>
    <row r="14" spans="1:5" x14ac:dyDescent="0.25">
      <c r="A14" t="s">
        <v>145</v>
      </c>
      <c r="B14" s="1" t="s">
        <v>157</v>
      </c>
      <c r="C14">
        <v>1</v>
      </c>
      <c r="D14" t="str">
        <f t="shared" si="0"/>
        <v>insert into catalogos.aa (nivel,descripcion,codigo) values(1,'Otro grupo armado','04');</v>
      </c>
    </row>
    <row r="15" spans="1:5" x14ac:dyDescent="0.25">
      <c r="A15" t="s">
        <v>145</v>
      </c>
      <c r="B15" s="1" t="s">
        <v>158</v>
      </c>
      <c r="C15">
        <v>2</v>
      </c>
      <c r="D15" t="str">
        <f t="shared" si="0"/>
        <v>insert into catalogos.aa (nivel,descripcion,codigo) values(2,'Otro grupo armado','0401');</v>
      </c>
    </row>
    <row r="16" spans="1:5" x14ac:dyDescent="0.25">
      <c r="A16" t="s">
        <v>645</v>
      </c>
      <c r="B16" s="1" t="s">
        <v>4</v>
      </c>
      <c r="C16">
        <v>1</v>
      </c>
      <c r="D16" t="str">
        <f t="shared" si="0"/>
        <v>insert into catalogos.aa (nivel,descripcion,codigo) values(1,'No Sabe / No responde','05');</v>
      </c>
    </row>
    <row r="17" spans="1:4" x14ac:dyDescent="0.25">
      <c r="A17" t="s">
        <v>645</v>
      </c>
      <c r="B17" s="1" t="s">
        <v>6</v>
      </c>
      <c r="C17">
        <v>2</v>
      </c>
      <c r="D17" t="str">
        <f t="shared" si="0"/>
        <v>insert into catalogos.aa (nivel,descripcion,codigo) values(2,'No Sabe / No responde','0501');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:D22"/>
    </sheetView>
  </sheetViews>
  <sheetFormatPr baseColWidth="10" defaultRowHeight="15.75" x14ac:dyDescent="0.25"/>
  <cols>
    <col min="1" max="1" width="20.375" bestFit="1" customWidth="1"/>
  </cols>
  <sheetData>
    <row r="1" spans="1:5" x14ac:dyDescent="0.25">
      <c r="E1" t="s">
        <v>646</v>
      </c>
    </row>
    <row r="2" spans="1:5" x14ac:dyDescent="0.25">
      <c r="A2" t="s">
        <v>0</v>
      </c>
      <c r="B2" t="s">
        <v>1</v>
      </c>
      <c r="C2" t="s">
        <v>2</v>
      </c>
      <c r="D2" t="s">
        <v>642</v>
      </c>
    </row>
    <row r="3" spans="1:5" x14ac:dyDescent="0.25">
      <c r="A3" t="s">
        <v>159</v>
      </c>
      <c r="B3" s="1" t="s">
        <v>146</v>
      </c>
      <c r="C3">
        <v>1</v>
      </c>
      <c r="D3" t="str">
        <f>$E$1&amp;C3&amp;",'"&amp;A3&amp;"','"&amp;B3&amp;"');"</f>
        <v>insert into catalogos.tc (nivel,descripcion,codigo) values(1,'Terceros civiles','01');</v>
      </c>
    </row>
    <row r="4" spans="1:5" x14ac:dyDescent="0.25">
      <c r="A4" t="s">
        <v>160</v>
      </c>
      <c r="B4" s="1" t="s">
        <v>147</v>
      </c>
      <c r="C4">
        <v>2</v>
      </c>
      <c r="D4" t="str">
        <f t="shared" ref="D4:D22" si="0">$E$1&amp;C4&amp;",'"&amp;A4&amp;"','"&amp;B4&amp;"');"</f>
        <v>insert into catalogos.tc (nivel,descripcion,codigo) values(2,'Sector político','0101');</v>
      </c>
    </row>
    <row r="5" spans="1:5" x14ac:dyDescent="0.25">
      <c r="A5" t="s">
        <v>162</v>
      </c>
      <c r="B5" s="1" t="s">
        <v>168</v>
      </c>
      <c r="C5">
        <v>2</v>
      </c>
      <c r="D5" t="str">
        <f t="shared" si="0"/>
        <v>insert into catalogos.tc (nivel,descripcion,codigo) values(2,'Medios de comunicaciones','0102');</v>
      </c>
    </row>
    <row r="6" spans="1:5" x14ac:dyDescent="0.25">
      <c r="A6" t="s">
        <v>163</v>
      </c>
      <c r="B6" s="1" t="s">
        <v>169</v>
      </c>
      <c r="C6">
        <v>2</v>
      </c>
      <c r="D6" t="str">
        <f t="shared" si="0"/>
        <v>insert into catalogos.tc (nivel,descripcion,codigo) values(2,'Sector social / comunitario','0103');</v>
      </c>
    </row>
    <row r="7" spans="1:5" x14ac:dyDescent="0.25">
      <c r="A7" t="s">
        <v>164</v>
      </c>
      <c r="B7" s="1" t="s">
        <v>170</v>
      </c>
      <c r="C7">
        <v>2</v>
      </c>
      <c r="D7" t="str">
        <f t="shared" si="0"/>
        <v>insert into catalogos.tc (nivel,descripcion,codigo) values(2,'Sector académico','0104');</v>
      </c>
    </row>
    <row r="8" spans="1:5" x14ac:dyDescent="0.25">
      <c r="A8" t="s">
        <v>161</v>
      </c>
      <c r="B8" s="1" t="s">
        <v>171</v>
      </c>
      <c r="C8">
        <v>2</v>
      </c>
      <c r="D8" t="str">
        <f t="shared" si="0"/>
        <v>insert into catalogos.tc (nivel,descripcion,codigo) values(2,'Sector religioso','0105');</v>
      </c>
    </row>
    <row r="9" spans="1:5" x14ac:dyDescent="0.25">
      <c r="A9" t="s">
        <v>165</v>
      </c>
      <c r="B9" s="1" t="s">
        <v>172</v>
      </c>
      <c r="C9">
        <v>2</v>
      </c>
      <c r="D9" t="str">
        <f t="shared" si="0"/>
        <v>insert into catalogos.tc (nivel,descripcion,codigo) values(2,'Sector econóico / empresas','0106');</v>
      </c>
    </row>
    <row r="10" spans="1:5" x14ac:dyDescent="0.25">
      <c r="A10" t="s">
        <v>166</v>
      </c>
      <c r="B10" s="1" t="s">
        <v>173</v>
      </c>
      <c r="C10">
        <v>2</v>
      </c>
      <c r="D10" t="str">
        <f t="shared" si="0"/>
        <v>insert into catalogos.tc (nivel,descripcion,codigo) values(2,'Otro sector','0107');</v>
      </c>
    </row>
    <row r="11" spans="1:5" x14ac:dyDescent="0.25">
      <c r="A11" t="s">
        <v>167</v>
      </c>
      <c r="B11" s="1" t="s">
        <v>148</v>
      </c>
      <c r="C11">
        <v>1</v>
      </c>
      <c r="D11" t="str">
        <f t="shared" si="0"/>
        <v>insert into catalogos.tc (nivel,descripcion,codigo) values(1,'Otro agente del estado','02');</v>
      </c>
    </row>
    <row r="12" spans="1:5" x14ac:dyDescent="0.25">
      <c r="A12" t="s">
        <v>174</v>
      </c>
      <c r="B12" s="1" t="s">
        <v>149</v>
      </c>
      <c r="C12">
        <v>2</v>
      </c>
      <c r="D12" t="str">
        <f t="shared" si="0"/>
        <v>insert into catalogos.tc (nivel,descripcion,codigo) values(2,'Ejecutivo / Legislativo','0201');</v>
      </c>
    </row>
    <row r="13" spans="1:5" x14ac:dyDescent="0.25">
      <c r="A13" t="s">
        <v>175</v>
      </c>
      <c r="B13" s="1" t="s">
        <v>150</v>
      </c>
      <c r="C13">
        <v>2</v>
      </c>
      <c r="D13" t="str">
        <f t="shared" si="0"/>
        <v>insert into catalogos.tc (nivel,descripcion,codigo) values(2,'Órganos de control','0202');</v>
      </c>
    </row>
    <row r="14" spans="1:5" x14ac:dyDescent="0.25">
      <c r="A14" t="s">
        <v>176</v>
      </c>
      <c r="B14" s="1" t="s">
        <v>151</v>
      </c>
      <c r="C14">
        <v>2</v>
      </c>
      <c r="D14" t="str">
        <f t="shared" si="0"/>
        <v>insert into catalogos.tc (nivel,descripcion,codigo) values(2,'Sector justicia','0203');</v>
      </c>
    </row>
    <row r="15" spans="1:5" x14ac:dyDescent="0.25">
      <c r="A15" t="s">
        <v>177</v>
      </c>
      <c r="B15" s="1" t="s">
        <v>179</v>
      </c>
      <c r="C15">
        <v>2</v>
      </c>
      <c r="D15" t="str">
        <f t="shared" si="0"/>
        <v>insert into catalogos.tc (nivel,descripcion,codigo) values(2,'Organismos de seguridad e inteligencia','0204');</v>
      </c>
    </row>
    <row r="16" spans="1:5" x14ac:dyDescent="0.25">
      <c r="A16" t="s">
        <v>178</v>
      </c>
      <c r="B16" s="1" t="s">
        <v>180</v>
      </c>
      <c r="C16">
        <v>2</v>
      </c>
      <c r="D16" t="str">
        <f t="shared" si="0"/>
        <v>insert into catalogos.tc (nivel,descripcion,codigo) values(2,'Otro sector del estado','0205');</v>
      </c>
    </row>
    <row r="17" spans="1:4" x14ac:dyDescent="0.25">
      <c r="A17" t="s">
        <v>181</v>
      </c>
      <c r="B17" s="1" t="s">
        <v>152</v>
      </c>
      <c r="C17">
        <v>1</v>
      </c>
      <c r="D17" t="str">
        <f t="shared" si="0"/>
        <v>insert into catalogos.tc (nivel,descripcion,codigo) values(1,'Internacional','03');</v>
      </c>
    </row>
    <row r="18" spans="1:4" x14ac:dyDescent="0.25">
      <c r="A18" t="s">
        <v>182</v>
      </c>
      <c r="B18" s="1" t="s">
        <v>153</v>
      </c>
      <c r="C18">
        <v>2</v>
      </c>
      <c r="D18" t="str">
        <f t="shared" si="0"/>
        <v>insert into catalogos.tc (nivel,descripcion,codigo) values(2,'Gobierno extranjero','0301');</v>
      </c>
    </row>
    <row r="19" spans="1:4" x14ac:dyDescent="0.25">
      <c r="A19" t="s">
        <v>183</v>
      </c>
      <c r="B19" s="1" t="s">
        <v>154</v>
      </c>
      <c r="C19">
        <v>2</v>
      </c>
      <c r="D19" t="str">
        <f t="shared" si="0"/>
        <v>insert into catalogos.tc (nivel,descripcion,codigo) values(2,'Empresa transnacional','0302');</v>
      </c>
    </row>
    <row r="20" spans="1:4" x14ac:dyDescent="0.25">
      <c r="A20" t="s">
        <v>166</v>
      </c>
      <c r="B20" s="1" t="s">
        <v>155</v>
      </c>
      <c r="C20">
        <v>2</v>
      </c>
      <c r="D20" t="str">
        <f t="shared" si="0"/>
        <v>insert into catalogos.tc (nivel,descripcion,codigo) values(2,'Otro sector','0303');</v>
      </c>
    </row>
    <row r="21" spans="1:4" x14ac:dyDescent="0.25">
      <c r="A21" t="s">
        <v>184</v>
      </c>
      <c r="B21" s="1" t="s">
        <v>157</v>
      </c>
      <c r="C21">
        <v>1</v>
      </c>
      <c r="D21" t="str">
        <f t="shared" si="0"/>
        <v>insert into catalogos.tc (nivel,descripcion,codigo) values(1,'Otro Actor','04');</v>
      </c>
    </row>
    <row r="22" spans="1:4" x14ac:dyDescent="0.25">
      <c r="A22" t="s">
        <v>184</v>
      </c>
      <c r="B22" s="1" t="s">
        <v>158</v>
      </c>
      <c r="C22">
        <v>2</v>
      </c>
      <c r="D22" t="str">
        <f t="shared" si="0"/>
        <v>insert into catalogos.tc (nivel,descripcion,codigo) values(2,'Otro Actor','0401');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50" sqref="C50:C51"/>
    </sheetView>
  </sheetViews>
  <sheetFormatPr baseColWidth="10" defaultRowHeight="15.75" x14ac:dyDescent="0.25"/>
  <cols>
    <col min="2" max="2" width="46.5" bestFit="1" customWidth="1"/>
  </cols>
  <sheetData>
    <row r="1" spans="1:5" x14ac:dyDescent="0.25">
      <c r="A1" t="s">
        <v>185</v>
      </c>
      <c r="B1" t="s">
        <v>252</v>
      </c>
      <c r="C1" t="s">
        <v>642</v>
      </c>
      <c r="E1" t="s">
        <v>647</v>
      </c>
    </row>
    <row r="2" spans="1:5" x14ac:dyDescent="0.25">
      <c r="A2">
        <v>120</v>
      </c>
      <c r="B2" t="s">
        <v>253</v>
      </c>
      <c r="C2" t="str">
        <f>$E$1&amp;A2&amp;",'"&amp;B2&amp;"');"</f>
        <v>insert into catalogos.cat_cat(descripcion, id_cat,nombre) values ('Utilizado en la ficha larga',120,'Tipos de tortura física');</v>
      </c>
    </row>
    <row r="3" spans="1:5" x14ac:dyDescent="0.25">
      <c r="A3">
        <v>121</v>
      </c>
      <c r="B3" t="s">
        <v>254</v>
      </c>
      <c r="C3" t="str">
        <f t="shared" ref="C3:C51" si="0">$E$1&amp;A3&amp;",'"&amp;B3&amp;"');"</f>
        <v>insert into catalogos.cat_cat(descripcion, id_cat,nombre) values ('Utilizado en la ficha larga',121,'Tipos de tortura psicológica');</v>
      </c>
    </row>
    <row r="4" spans="1:5" x14ac:dyDescent="0.25">
      <c r="A4">
        <v>122</v>
      </c>
      <c r="B4" t="s">
        <v>259</v>
      </c>
      <c r="C4" t="str">
        <f t="shared" si="0"/>
        <v>insert into catalogos.cat_cat(descripcion, id_cat,nombre) values ('Utilizado en la ficha larga',122,'Tipos de amenaza a derecho a la vida');</v>
      </c>
    </row>
    <row r="5" spans="1:5" x14ac:dyDescent="0.25">
      <c r="A5">
        <v>123</v>
      </c>
      <c r="B5" t="s">
        <v>260</v>
      </c>
      <c r="C5" t="str">
        <f t="shared" si="0"/>
        <v>insert into catalogos.cat_cat(descripcion, id_cat,nombre) values ('Utilizado en la ficha larga',123,'Reclutamiento de niños');</v>
      </c>
    </row>
    <row r="6" spans="1:5" x14ac:dyDescent="0.25">
      <c r="A6">
        <v>124</v>
      </c>
      <c r="B6" t="s">
        <v>36</v>
      </c>
      <c r="C6" t="str">
        <f t="shared" si="0"/>
        <v>insert into catalogos.cat_cat(descripcion, id_cat,nombre) values ('Utilizado en la ficha larga',124,'Desaparición forzada');</v>
      </c>
    </row>
    <row r="7" spans="1:5" x14ac:dyDescent="0.25">
      <c r="A7">
        <v>125</v>
      </c>
      <c r="B7" t="s">
        <v>261</v>
      </c>
      <c r="C7" t="str">
        <f t="shared" si="0"/>
        <v>insert into catalogos.cat_cat(descripcion, id_cat,nombre) values ('Utilizado en la ficha larga',125,'Modalidad de despojo');</v>
      </c>
    </row>
    <row r="8" spans="1:5" x14ac:dyDescent="0.25">
      <c r="A8">
        <v>126</v>
      </c>
      <c r="B8" t="s">
        <v>262</v>
      </c>
      <c r="C8" t="str">
        <f t="shared" si="0"/>
        <v>insert into catalogos.cat_cat(descripcion, id_cat,nombre) values ('Utilizado en la ficha larga',126,'Sentido de desplazamiento');</v>
      </c>
    </row>
    <row r="9" spans="1:5" x14ac:dyDescent="0.25">
      <c r="A9">
        <v>127</v>
      </c>
      <c r="B9" t="s">
        <v>258</v>
      </c>
      <c r="C9" t="str">
        <f t="shared" si="0"/>
        <v>insert into catalogos.cat_cat(descripcion, id_cat,nombre) values ('Utilizado en la ficha larga',127,'Motivos por los cuales cree que ocurrieron los hechos');</v>
      </c>
    </row>
    <row r="10" spans="1:5" x14ac:dyDescent="0.25">
      <c r="A10">
        <v>128</v>
      </c>
      <c r="B10" t="s">
        <v>257</v>
      </c>
      <c r="C10" t="str">
        <f t="shared" si="0"/>
        <v>insert into catalogos.cat_cat(descripcion, id_cat,nombre) values ('Utilizado en la ficha larga',128,'Contexto de control territorial');</v>
      </c>
    </row>
    <row r="11" spans="1:5" x14ac:dyDescent="0.25">
      <c r="A11">
        <v>129</v>
      </c>
      <c r="B11" t="s">
        <v>256</v>
      </c>
      <c r="C11" t="str">
        <f t="shared" si="0"/>
        <v>insert into catalogos.cat_cat(descripcion, id_cat,nombre) values ('Utilizado en la ficha larga',129,'Espacios significativos');</v>
      </c>
    </row>
    <row r="12" spans="1:5" x14ac:dyDescent="0.25">
      <c r="A12">
        <v>130</v>
      </c>
      <c r="B12" t="s">
        <v>255</v>
      </c>
      <c r="C12" t="str">
        <f t="shared" si="0"/>
        <v>insert into catalogos.cat_cat(descripcion, id_cat,nombre) values ('Utilizado en la ficha larga',130,'Factores externos que influenciaron los hehcos');</v>
      </c>
    </row>
    <row r="13" spans="1:5" x14ac:dyDescent="0.25">
      <c r="A13">
        <v>131</v>
      </c>
      <c r="B13" t="s">
        <v>263</v>
      </c>
      <c r="C13" t="str">
        <f t="shared" si="0"/>
        <v>insert into catalogos.cat_cat(descripcion, id_cat,nombre) values ('Utilizado en la ficha larga',131,'Los hechos beneficiaron a');</v>
      </c>
    </row>
    <row r="14" spans="1:5" x14ac:dyDescent="0.25">
      <c r="A14">
        <v>132</v>
      </c>
      <c r="B14" t="s">
        <v>264</v>
      </c>
      <c r="C14" t="str">
        <f t="shared" si="0"/>
        <v>insert into catalogos.cat_cat(descripcion, id_cat,nombre) values ('Utilizado en la ficha larga',132,'Que cambió en su vida');</v>
      </c>
    </row>
    <row r="15" spans="1:5" x14ac:dyDescent="0.25">
      <c r="A15">
        <v>133</v>
      </c>
      <c r="B15" t="s">
        <v>265</v>
      </c>
      <c r="C15" t="str">
        <f t="shared" si="0"/>
        <v>insert into catalogos.cat_cat(descripcion, id_cat,nombre) values ('Utilizado en la ficha larga',133,'Impactos emocionales que permanencen en el tiempo');</v>
      </c>
    </row>
    <row r="16" spans="1:5" x14ac:dyDescent="0.25">
      <c r="A16">
        <v>134</v>
      </c>
      <c r="B16" t="s">
        <v>266</v>
      </c>
      <c r="C16" t="str">
        <f t="shared" si="0"/>
        <v>insert into catalogos.cat_cat(descripcion, id_cat,nombre) values ('Utilizado en la ficha larga',134,'Impactos en la salud');</v>
      </c>
    </row>
    <row r="17" spans="1:3" x14ac:dyDescent="0.25">
      <c r="A17">
        <v>135</v>
      </c>
      <c r="B17" t="s">
        <v>267</v>
      </c>
      <c r="C17" t="str">
        <f t="shared" si="0"/>
        <v>insert into catalogos.cat_cat(descripcion, id_cat,nombre) values ('Utilizado en la ficha larga',135,'Impactos a los familiares de las víctimas');</v>
      </c>
    </row>
    <row r="18" spans="1:3" x14ac:dyDescent="0.25">
      <c r="A18">
        <v>136</v>
      </c>
      <c r="B18" t="s">
        <v>268</v>
      </c>
      <c r="C18" t="str">
        <f t="shared" si="0"/>
        <v>insert into catalogos.cat_cat(descripcion, id_cat,nombre) values ('Utilizado en la ficha larga',136,'Impacos en la red social personal');</v>
      </c>
    </row>
    <row r="19" spans="1:3" x14ac:dyDescent="0.25">
      <c r="A19">
        <v>137</v>
      </c>
      <c r="B19" t="s">
        <v>269</v>
      </c>
      <c r="C19" t="str">
        <f t="shared" si="0"/>
        <v>insert into catalogos.cat_cat(descripcion, id_cat,nombre) values ('Utilizado en la ficha larga',137,'Formas de revictimización');</v>
      </c>
    </row>
    <row r="20" spans="1:3" x14ac:dyDescent="0.25">
      <c r="A20">
        <v>138</v>
      </c>
      <c r="B20" t="s">
        <v>270</v>
      </c>
      <c r="C20" t="str">
        <f t="shared" si="0"/>
        <v>insert into catalogos.cat_cat(descripcion, id_cat,nombre) values ('Utilizado en la ficha larga',138,'Impactos colectivos');</v>
      </c>
    </row>
    <row r="21" spans="1:3" x14ac:dyDescent="0.25">
      <c r="A21">
        <v>139</v>
      </c>
      <c r="B21" t="s">
        <v>271</v>
      </c>
      <c r="C21" t="str">
        <f t="shared" si="0"/>
        <v>insert into catalogos.cat_cat(descripcion, id_cat,nombre) values ('Utilizado en la ficha larga',139,'Impactos a sujetos colectivos étnicos-raciales');</v>
      </c>
    </row>
    <row r="22" spans="1:3" x14ac:dyDescent="0.25">
      <c r="A22">
        <v>140</v>
      </c>
      <c r="B22" t="s">
        <v>272</v>
      </c>
      <c r="C22" t="str">
        <f t="shared" si="0"/>
        <v>insert into catalogos.cat_cat(descripcion, id_cat,nombre) values ('Utilizado en la ficha larga',140,'impactos ambientales y al territorio');</v>
      </c>
    </row>
    <row r="23" spans="1:3" x14ac:dyDescent="0.25">
      <c r="A23">
        <v>141</v>
      </c>
      <c r="B23" t="s">
        <v>273</v>
      </c>
      <c r="C23" t="str">
        <f t="shared" si="0"/>
        <v>insert into catalogos.cat_cat(descripcion, id_cat,nombre) values ('Utilizado en la ficha larga',141,'impactos a derechos sociales y económicos');</v>
      </c>
    </row>
    <row r="24" spans="1:3" x14ac:dyDescent="0.25">
      <c r="A24">
        <v>142</v>
      </c>
      <c r="B24" t="s">
        <v>274</v>
      </c>
      <c r="C24" t="str">
        <f t="shared" si="0"/>
        <v>insert into catalogos.cat_cat(descripcion, id_cat,nombre) values ('Utilizado en la ficha larga',142,'Impactos culturales');</v>
      </c>
    </row>
    <row r="25" spans="1:3" x14ac:dyDescent="0.25">
      <c r="A25">
        <v>143</v>
      </c>
      <c r="B25" t="s">
        <v>275</v>
      </c>
      <c r="C25" t="str">
        <f t="shared" si="0"/>
        <v>insert into catalogos.cat_cat(descripcion, id_cat,nombre) values ('Utilizado en la ficha larga',143,'impactos políticos y a la democracia');</v>
      </c>
    </row>
    <row r="26" spans="1:3" x14ac:dyDescent="0.25">
      <c r="A26">
        <v>144</v>
      </c>
      <c r="B26" t="s">
        <v>276</v>
      </c>
      <c r="C26" t="str">
        <f t="shared" si="0"/>
        <v>insert into catalogos.cat_cat(descripcion, id_cat,nombre) values ('Utilizado en la ficha larga',144,'Afrontamiento individual al moment ode los hechos');</v>
      </c>
    </row>
    <row r="27" spans="1:3" x14ac:dyDescent="0.25">
      <c r="A27">
        <v>145</v>
      </c>
      <c r="B27" t="s">
        <v>277</v>
      </c>
      <c r="C27" t="str">
        <f t="shared" si="0"/>
        <v>insert into catalogos.cat_cat(descripcion, id_cat,nombre) values ('Utilizado en la ficha larga',145,'Afrontamiento familiar');</v>
      </c>
    </row>
    <row r="28" spans="1:3" x14ac:dyDescent="0.25">
      <c r="A28">
        <v>146</v>
      </c>
      <c r="B28" t="s">
        <v>278</v>
      </c>
      <c r="C28" t="str">
        <f t="shared" si="0"/>
        <v>insert into catalogos.cat_cat(descripcion, id_cat,nombre) values ('Utilizado en la ficha larga',146,'Afrontamiento colectivo - participación');</v>
      </c>
    </row>
    <row r="29" spans="1:3" x14ac:dyDescent="0.25">
      <c r="A29">
        <v>147</v>
      </c>
      <c r="B29" t="s">
        <v>279</v>
      </c>
      <c r="C29" t="str">
        <f t="shared" si="0"/>
        <v>insert into catalogos.cat_cat(descripcion, id_cat,nombre) values ('Utilizado en la ficha larga',147,'Afrontamiento colectivo - dificultados');</v>
      </c>
    </row>
    <row r="30" spans="1:3" x14ac:dyDescent="0.25">
      <c r="A30">
        <v>148</v>
      </c>
      <c r="B30" t="s">
        <v>280</v>
      </c>
      <c r="C30" t="str">
        <f t="shared" si="0"/>
        <v>insert into catalogos.cat_cat(descripcion, id_cat,nombre) values ('Utilizado en la ficha larga',148,'Afrontamiento colectivo - fortalecimiento');</v>
      </c>
    </row>
    <row r="31" spans="1:3" x14ac:dyDescent="0.25">
      <c r="A31">
        <v>149</v>
      </c>
      <c r="B31" t="s">
        <v>638</v>
      </c>
      <c r="C31" t="str">
        <f t="shared" si="0"/>
        <v>insert into catalogos.cat_cat(descripcion, id_cat,nombre) values ('Utilizado en la ficha larga',149,'Tipo de proceso de retorno');</v>
      </c>
    </row>
    <row r="32" spans="1:3" x14ac:dyDescent="0.25">
      <c r="A32">
        <v>150</v>
      </c>
      <c r="B32" t="s">
        <v>281</v>
      </c>
      <c r="C32" t="str">
        <f t="shared" si="0"/>
        <v>insert into catalogos.cat_cat(descripcion, id_cat,nombre) values ('Utilizado en la ficha larga',150,'Acceso justicia - Estado');</v>
      </c>
    </row>
    <row r="33" spans="1:3" x14ac:dyDescent="0.25">
      <c r="A33">
        <v>151</v>
      </c>
      <c r="B33" t="s">
        <v>282</v>
      </c>
      <c r="C33" t="str">
        <f t="shared" si="0"/>
        <v>insert into catalogos.cat_cat(descripcion, id_cat,nombre) values ('Utilizado en la ficha larga',151,'Acceso justicia - Comunitario');</v>
      </c>
    </row>
    <row r="34" spans="1:3" x14ac:dyDescent="0.25">
      <c r="A34">
        <v>152</v>
      </c>
      <c r="B34" t="s">
        <v>283</v>
      </c>
      <c r="C34" t="str">
        <f t="shared" si="0"/>
        <v>insert into catalogos.cat_cat(descripcion, id_cat,nombre) values ('Utilizado en la ficha larga',152,'Acceso justicia - Internacional');</v>
      </c>
    </row>
    <row r="35" spans="1:3" x14ac:dyDescent="0.25">
      <c r="A35">
        <v>153</v>
      </c>
      <c r="B35" t="s">
        <v>284</v>
      </c>
      <c r="C35" t="str">
        <f t="shared" si="0"/>
        <v>insert into catalogos.cat_cat(descripcion, id_cat,nombre) values ('Utilizado en la ficha larga',153,'Acceso justicia - porqué accedió');</v>
      </c>
    </row>
    <row r="36" spans="1:3" x14ac:dyDescent="0.25">
      <c r="A36">
        <v>154</v>
      </c>
      <c r="B36" t="s">
        <v>285</v>
      </c>
      <c r="C36" t="str">
        <f t="shared" si="0"/>
        <v>insert into catalogos.cat_cat(descripcion, id_cat,nombre) values ('Utilizado en la ficha larga',154,'Acceso justicia - objetivo');</v>
      </c>
    </row>
    <row r="37" spans="1:3" x14ac:dyDescent="0.25">
      <c r="A37">
        <v>155</v>
      </c>
      <c r="B37" t="s">
        <v>286</v>
      </c>
      <c r="C37" t="str">
        <f t="shared" si="0"/>
        <v>insert into catalogos.cat_cat(descripcion, id_cat,nombre) values ('Utilizado en la ficha larga',155,'Acceso justicia - apoyo');</v>
      </c>
    </row>
    <row r="38" spans="1:3" x14ac:dyDescent="0.25">
      <c r="A38">
        <v>160</v>
      </c>
      <c r="B38" t="s">
        <v>288</v>
      </c>
      <c r="C38" t="str">
        <f t="shared" si="0"/>
        <v>insert into catalogos.cat_cat(descripcion, id_cat,nombre) values ('Utilizado en la ficha larga',160,'Acceso justicia - avances - responsable sancionado');</v>
      </c>
    </row>
    <row r="39" spans="1:3" x14ac:dyDescent="0.25">
      <c r="A39">
        <v>161</v>
      </c>
      <c r="B39" t="s">
        <v>287</v>
      </c>
      <c r="C39" t="str">
        <f t="shared" si="0"/>
        <v>insert into catalogos.cat_cat(descripcion, id_cat,nombre) values ('Utilizado en la ficha larga',161,'Acceso justicia - avances - verdad esclarecida');</v>
      </c>
    </row>
    <row r="40" spans="1:3" x14ac:dyDescent="0.25">
      <c r="A40">
        <v>162</v>
      </c>
      <c r="B40" t="s">
        <v>289</v>
      </c>
      <c r="C40" t="str">
        <f t="shared" si="0"/>
        <v>insert into catalogos.cat_cat(descripcion, id_cat,nombre) values ('Utilizado en la ficha larga',162,'Acceso justicia - avances - sin avances');</v>
      </c>
    </row>
    <row r="41" spans="1:3" x14ac:dyDescent="0.25">
      <c r="A41">
        <v>163</v>
      </c>
      <c r="B41" t="s">
        <v>290</v>
      </c>
      <c r="C41" t="str">
        <f t="shared" si="0"/>
        <v>insert into catalogos.cat_cat(descripcion, id_cat,nombre) values ('Utilizado en la ficha larga',163,'Acceso justicia - reparación');</v>
      </c>
    </row>
    <row r="42" spans="1:3" x14ac:dyDescent="0.25">
      <c r="A42">
        <v>164</v>
      </c>
      <c r="B42" t="s">
        <v>291</v>
      </c>
      <c r="C42" t="str">
        <f t="shared" si="0"/>
        <v>insert into catalogos.cat_cat(descripcion, id_cat,nombre) values ('Utilizado en la ficha larga',164,'Indemnización individual');</v>
      </c>
    </row>
    <row r="43" spans="1:3" x14ac:dyDescent="0.25">
      <c r="A43">
        <v>165</v>
      </c>
      <c r="B43" t="s">
        <v>292</v>
      </c>
      <c r="C43" t="str">
        <f t="shared" si="0"/>
        <v>insert into catalogos.cat_cat(descripcion, id_cat,nombre) values ('Utilizado en la ficha larga',165,'Medidas de restablecimiento de derechos');</v>
      </c>
    </row>
    <row r="44" spans="1:3" x14ac:dyDescent="0.25">
      <c r="A44">
        <v>166</v>
      </c>
      <c r="B44" t="s">
        <v>293</v>
      </c>
      <c r="C44" t="str">
        <f t="shared" si="0"/>
        <v>insert into catalogos.cat_cat(descripcion, id_cat,nombre) values ('Utilizado en la ficha larga',166,'Medidas de rehabilitación');</v>
      </c>
    </row>
    <row r="45" spans="1:3" x14ac:dyDescent="0.25">
      <c r="A45">
        <v>167</v>
      </c>
      <c r="B45" t="s">
        <v>294</v>
      </c>
      <c r="C45" t="str">
        <f t="shared" si="0"/>
        <v>insert into catalogos.cat_cat(descripcion, id_cat,nombre) values ('Utilizado en la ficha larga',167,'Medidas de satisfacción');</v>
      </c>
    </row>
    <row r="46" spans="1:3" x14ac:dyDescent="0.25">
      <c r="A46">
        <v>168</v>
      </c>
      <c r="B46" t="s">
        <v>295</v>
      </c>
      <c r="C46" t="str">
        <f t="shared" si="0"/>
        <v>insert into catalogos.cat_cat(descripcion, id_cat,nombre) values ('Utilizado en la ficha larga',168,'Otras medidas');</v>
      </c>
    </row>
    <row r="47" spans="1:3" x14ac:dyDescent="0.25">
      <c r="A47">
        <v>169</v>
      </c>
      <c r="B47" t="s">
        <v>296</v>
      </c>
      <c r="C47" t="str">
        <f t="shared" si="0"/>
        <v>insert into catalogos.cat_cat(descripcion, id_cat,nombre) values ('Utilizado en la ficha larga',169,'Estado de avance de la reparación colectiva');</v>
      </c>
    </row>
    <row r="48" spans="1:3" x14ac:dyDescent="0.25">
      <c r="A48">
        <v>170</v>
      </c>
      <c r="B48" t="s">
        <v>297</v>
      </c>
      <c r="C48" t="str">
        <f t="shared" si="0"/>
        <v>insert into catalogos.cat_cat(descripcion, id_cat,nombre) values ('Utilizado en la ficha larga',170,'porqué no han sido adecuadas las medidas');</v>
      </c>
    </row>
    <row r="49" spans="1:3" x14ac:dyDescent="0.25">
      <c r="A49">
        <v>171</v>
      </c>
      <c r="B49" t="s">
        <v>298</v>
      </c>
      <c r="C49" t="str">
        <f t="shared" si="0"/>
        <v>insert into catalogos.cat_cat(descripcion, id_cat,nombre) values ('Utilizado en la ficha larga',171,'Iniciativas de no repetición');</v>
      </c>
    </row>
    <row r="50" spans="1:3" x14ac:dyDescent="0.25">
      <c r="A50">
        <v>172</v>
      </c>
      <c r="B50" t="s">
        <v>670</v>
      </c>
      <c r="C50" t="str">
        <f t="shared" si="0"/>
        <v>insert into catalogos.cat_cat(descripcion, id_cat,nombre) values ('Utilizado en la ficha larga',172,'Individual o colectivo');</v>
      </c>
    </row>
    <row r="51" spans="1:3" x14ac:dyDescent="0.25">
      <c r="A51">
        <v>173</v>
      </c>
      <c r="B51" t="s">
        <v>671</v>
      </c>
      <c r="C51" t="str">
        <f t="shared" si="0"/>
        <v>insert into catalogos.cat_cat(descripcion, id_cat,nombre) values ('Utilizado en la ficha larga',173,'Tipo de lugar de llegada (desplazamiento)');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28"/>
  <sheetViews>
    <sheetView tabSelected="1" topLeftCell="A511" workbookViewId="0">
      <selection activeCell="E525" sqref="E525:E528"/>
    </sheetView>
  </sheetViews>
  <sheetFormatPr baseColWidth="10" defaultRowHeight="15.75" x14ac:dyDescent="0.25"/>
  <cols>
    <col min="2" max="2" width="11.5" bestFit="1" customWidth="1"/>
    <col min="3" max="3" width="44.625" bestFit="1" customWidth="1"/>
  </cols>
  <sheetData>
    <row r="2" spans="1:7" x14ac:dyDescent="0.25">
      <c r="A2" t="s">
        <v>185</v>
      </c>
      <c r="D2" t="s">
        <v>202</v>
      </c>
      <c r="E2" t="s">
        <v>642</v>
      </c>
      <c r="G2" t="s">
        <v>648</v>
      </c>
    </row>
    <row r="3" spans="1:7" x14ac:dyDescent="0.25">
      <c r="A3">
        <v>120</v>
      </c>
      <c r="B3">
        <f>A3</f>
        <v>120</v>
      </c>
      <c r="C3" t="s">
        <v>186</v>
      </c>
      <c r="D3">
        <v>1</v>
      </c>
      <c r="E3" t="str">
        <f>$G$2&amp;B3&amp;",'"&amp;C3&amp;"',"&amp;D3&amp;");"</f>
        <v>insert into catalogos.cat_item(id_cat,descripcion,orden) values (120,'Golpes sin empleo de instrumentos',1);</v>
      </c>
    </row>
    <row r="4" spans="1:7" x14ac:dyDescent="0.25">
      <c r="A4">
        <v>120</v>
      </c>
      <c r="B4">
        <f>IF(ISBLANK(A4),B3,A4)</f>
        <v>120</v>
      </c>
      <c r="C4" t="s">
        <v>187</v>
      </c>
      <c r="D4">
        <v>2</v>
      </c>
      <c r="E4" t="str">
        <f t="shared" ref="E4:E67" si="0">$G$2&amp;B4&amp;",'"&amp;C4&amp;"',"&amp;D4&amp;");"</f>
        <v>insert into catalogos.cat_item(id_cat,descripcion,orden) values (120,'Golpes con instrumentos',2);</v>
      </c>
    </row>
    <row r="5" spans="1:7" x14ac:dyDescent="0.25">
      <c r="A5">
        <v>120</v>
      </c>
      <c r="B5">
        <f t="shared" ref="B5:B68" si="1">IF(ISBLANK(A5),B4,A5)</f>
        <v>120</v>
      </c>
      <c r="C5" t="s">
        <v>188</v>
      </c>
      <c r="D5">
        <v>3</v>
      </c>
      <c r="E5" t="str">
        <f t="shared" si="0"/>
        <v>insert into catalogos.cat_item(id_cat,descripcion,orden) values (120,'Castigos',3);</v>
      </c>
    </row>
    <row r="6" spans="1:7" x14ac:dyDescent="0.25">
      <c r="A6">
        <v>120</v>
      </c>
      <c r="B6">
        <f t="shared" si="1"/>
        <v>120</v>
      </c>
      <c r="C6" t="s">
        <v>189</v>
      </c>
      <c r="D6">
        <v>4</v>
      </c>
      <c r="E6" t="str">
        <f t="shared" si="0"/>
        <v>insert into catalogos.cat_item(id_cat,descripcion,orden) values (120,'Vendaje de ojos y/o utilización de capuchas',4);</v>
      </c>
    </row>
    <row r="7" spans="1:7" x14ac:dyDescent="0.25">
      <c r="A7">
        <v>120</v>
      </c>
      <c r="B7">
        <f t="shared" si="1"/>
        <v>120</v>
      </c>
      <c r="C7" t="s">
        <v>190</v>
      </c>
      <c r="D7">
        <v>5</v>
      </c>
      <c r="E7" t="str">
        <f t="shared" si="0"/>
        <v>insert into catalogos.cat_item(id_cat,descripcion,orden) values (120,'Colgamiento, amarrar y/o posiciones extremas',5);</v>
      </c>
    </row>
    <row r="8" spans="1:7" x14ac:dyDescent="0.25">
      <c r="A8">
        <v>120</v>
      </c>
      <c r="B8">
        <f t="shared" si="1"/>
        <v>120</v>
      </c>
      <c r="C8" t="s">
        <v>191</v>
      </c>
      <c r="D8">
        <v>6</v>
      </c>
      <c r="E8" t="str">
        <f t="shared" si="0"/>
        <v>insert into catalogos.cat_item(id_cat,descripcion,orden) values (120,'Mordazas',6);</v>
      </c>
    </row>
    <row r="9" spans="1:7" x14ac:dyDescent="0.25">
      <c r="A9">
        <v>120</v>
      </c>
      <c r="B9">
        <f t="shared" si="1"/>
        <v>120</v>
      </c>
      <c r="C9" t="s">
        <v>192</v>
      </c>
      <c r="D9">
        <v>7</v>
      </c>
      <c r="E9" t="str">
        <f t="shared" si="0"/>
        <v>insert into catalogos.cat_item(id_cat,descripcion,orden) values (120,'Asfixia con bolsas',7);</v>
      </c>
    </row>
    <row r="10" spans="1:7" x14ac:dyDescent="0.25">
      <c r="A10">
        <v>120</v>
      </c>
      <c r="B10">
        <f t="shared" si="1"/>
        <v>120</v>
      </c>
      <c r="C10" t="s">
        <v>193</v>
      </c>
      <c r="D10">
        <v>8</v>
      </c>
      <c r="E10" t="str">
        <f t="shared" si="0"/>
        <v>insert into catalogos.cat_item(id_cat,descripcion,orden) values (120,'Asfixia por inmersión en agua',8);</v>
      </c>
    </row>
    <row r="11" spans="1:7" x14ac:dyDescent="0.25">
      <c r="A11">
        <v>120</v>
      </c>
      <c r="B11">
        <f t="shared" si="1"/>
        <v>120</v>
      </c>
      <c r="C11" t="s">
        <v>194</v>
      </c>
      <c r="D11">
        <v>9</v>
      </c>
      <c r="E11" t="str">
        <f t="shared" si="0"/>
        <v>insert into catalogos.cat_item(id_cat,descripcion,orden) values (120,'Otras formas de asfixia',9);</v>
      </c>
    </row>
    <row r="12" spans="1:7" x14ac:dyDescent="0.25">
      <c r="A12">
        <v>120</v>
      </c>
      <c r="B12">
        <f t="shared" si="1"/>
        <v>120</v>
      </c>
      <c r="C12" t="s">
        <v>195</v>
      </c>
      <c r="D12">
        <v>10</v>
      </c>
      <c r="E12" t="str">
        <f t="shared" si="0"/>
        <v>insert into catalogos.cat_item(id_cat,descripcion,orden) values (120,'Utilización de electricidad en el cuerpo',10);</v>
      </c>
    </row>
    <row r="13" spans="1:7" x14ac:dyDescent="0.25">
      <c r="A13">
        <v>120</v>
      </c>
      <c r="B13">
        <f t="shared" si="1"/>
        <v>120</v>
      </c>
      <c r="C13" t="s">
        <v>196</v>
      </c>
      <c r="D13">
        <v>11</v>
      </c>
      <c r="E13" t="str">
        <f t="shared" si="0"/>
        <v>insert into catalogos.cat_item(id_cat,descripcion,orden) values (120,'Utilización de drogas',11);</v>
      </c>
    </row>
    <row r="14" spans="1:7" x14ac:dyDescent="0.25">
      <c r="A14">
        <v>120</v>
      </c>
      <c r="B14">
        <f t="shared" si="1"/>
        <v>120</v>
      </c>
      <c r="C14" t="s">
        <v>197</v>
      </c>
      <c r="D14">
        <v>12</v>
      </c>
      <c r="E14" t="str">
        <f t="shared" si="0"/>
        <v>insert into catalogos.cat_item(id_cat,descripcion,orden) values (120,'Utilización de animales',12);</v>
      </c>
    </row>
    <row r="15" spans="1:7" x14ac:dyDescent="0.25">
      <c r="A15">
        <v>120</v>
      </c>
      <c r="B15">
        <f t="shared" si="1"/>
        <v>120</v>
      </c>
      <c r="C15" t="s">
        <v>198</v>
      </c>
      <c r="D15">
        <v>13</v>
      </c>
      <c r="E15" t="str">
        <f t="shared" si="0"/>
        <v>insert into catalogos.cat_item(id_cat,descripcion,orden) values (120,'Trabajo forzado',13);</v>
      </c>
    </row>
    <row r="16" spans="1:7" x14ac:dyDescent="0.25">
      <c r="A16">
        <v>120</v>
      </c>
      <c r="B16">
        <f t="shared" si="1"/>
        <v>120</v>
      </c>
      <c r="C16" t="s">
        <v>199</v>
      </c>
      <c r="D16">
        <v>14</v>
      </c>
      <c r="E16" t="str">
        <f t="shared" si="0"/>
        <v>insert into catalogos.cat_item(id_cat,descripcion,orden) values (120,'Quemaduras, cortes o marcas en el cuerpo',14);</v>
      </c>
    </row>
    <row r="17" spans="1:5" x14ac:dyDescent="0.25">
      <c r="A17">
        <v>120</v>
      </c>
      <c r="B17">
        <f t="shared" si="1"/>
        <v>120</v>
      </c>
      <c r="C17" t="s">
        <v>200</v>
      </c>
      <c r="D17">
        <v>15</v>
      </c>
      <c r="E17" t="str">
        <f t="shared" si="0"/>
        <v>insert into catalogos.cat_item(id_cat,descripcion,orden) values (120,'Exposición a temperaturas extremas',15);</v>
      </c>
    </row>
    <row r="18" spans="1:5" x14ac:dyDescent="0.25">
      <c r="A18">
        <v>120</v>
      </c>
      <c r="B18">
        <f t="shared" si="1"/>
        <v>120</v>
      </c>
      <c r="C18" t="s">
        <v>201</v>
      </c>
      <c r="D18">
        <v>16</v>
      </c>
      <c r="E18" t="str">
        <f t="shared" si="0"/>
        <v>insert into catalogos.cat_item(id_cat,descripcion,orden) values (120,'Insuficiente alimentación y/o privación de alimentos',16);</v>
      </c>
    </row>
    <row r="19" spans="1:5" x14ac:dyDescent="0.25">
      <c r="A19">
        <v>121</v>
      </c>
      <c r="B19">
        <f t="shared" si="1"/>
        <v>121</v>
      </c>
      <c r="C19" t="s">
        <v>203</v>
      </c>
      <c r="D19">
        <v>1</v>
      </c>
      <c r="E19" t="str">
        <f t="shared" si="0"/>
        <v>insert into catalogos.cat_item(id_cat,descripcion,orden) values (121,'Aislamiento individual extremo',1);</v>
      </c>
    </row>
    <row r="20" spans="1:5" x14ac:dyDescent="0.25">
      <c r="A20">
        <v>121</v>
      </c>
      <c r="B20">
        <f t="shared" si="1"/>
        <v>121</v>
      </c>
      <c r="C20" t="s">
        <v>204</v>
      </c>
      <c r="D20">
        <v>2</v>
      </c>
      <c r="E20" t="str">
        <f t="shared" si="0"/>
        <v>insert into catalogos.cat_item(id_cat,descripcion,orden) values (121,'Seguimientos',2);</v>
      </c>
    </row>
    <row r="21" spans="1:5" x14ac:dyDescent="0.25">
      <c r="A21">
        <v>121</v>
      </c>
      <c r="B21">
        <f t="shared" si="1"/>
        <v>121</v>
      </c>
      <c r="C21" t="s">
        <v>205</v>
      </c>
      <c r="D21">
        <v>3</v>
      </c>
      <c r="E21" t="str">
        <f t="shared" si="0"/>
        <v>insert into catalogos.cat_item(id_cat,descripcion,orden) values (121,'Señalamientos',3);</v>
      </c>
    </row>
    <row r="22" spans="1:5" x14ac:dyDescent="0.25">
      <c r="A22">
        <v>121</v>
      </c>
      <c r="B22">
        <f t="shared" si="1"/>
        <v>121</v>
      </c>
      <c r="C22" t="s">
        <v>206</v>
      </c>
      <c r="D22">
        <v>4</v>
      </c>
      <c r="E22" t="str">
        <f t="shared" si="0"/>
        <v>insert into catalogos.cat_item(id_cat,descripcion,orden) values (121,'Escarnio público',4);</v>
      </c>
    </row>
    <row r="23" spans="1:5" x14ac:dyDescent="0.25">
      <c r="A23">
        <v>121</v>
      </c>
      <c r="B23">
        <f t="shared" si="1"/>
        <v>121</v>
      </c>
      <c r="C23" t="s">
        <v>207</v>
      </c>
      <c r="D23">
        <v>5</v>
      </c>
      <c r="E23" t="str">
        <f t="shared" si="0"/>
        <v>insert into catalogos.cat_item(id_cat,descripcion,orden) values (121,'Falta de atención médica',5);</v>
      </c>
    </row>
    <row r="24" spans="1:5" x14ac:dyDescent="0.25">
      <c r="A24">
        <v>121</v>
      </c>
      <c r="B24">
        <f t="shared" si="1"/>
        <v>121</v>
      </c>
      <c r="C24" t="s">
        <v>208</v>
      </c>
      <c r="D24">
        <v>6</v>
      </c>
      <c r="E24" t="str">
        <f t="shared" si="0"/>
        <v>insert into catalogos.cat_item(id_cat,descripcion,orden) values (121,'Hacinamiento',6);</v>
      </c>
    </row>
    <row r="25" spans="1:5" x14ac:dyDescent="0.25">
      <c r="A25">
        <v>121</v>
      </c>
      <c r="B25">
        <f t="shared" si="1"/>
        <v>121</v>
      </c>
      <c r="C25" t="s">
        <v>209</v>
      </c>
      <c r="D25">
        <v>7</v>
      </c>
      <c r="E25" t="str">
        <f t="shared" si="0"/>
        <v>insert into catalogos.cat_item(id_cat,descripcion,orden) values (121,'Condiciones insalibres y/o situación de higiene',7);</v>
      </c>
    </row>
    <row r="26" spans="1:5" x14ac:dyDescent="0.25">
      <c r="A26">
        <v>121</v>
      </c>
      <c r="B26">
        <f t="shared" si="1"/>
        <v>121</v>
      </c>
      <c r="C26" t="s">
        <v>210</v>
      </c>
      <c r="D26">
        <v>8</v>
      </c>
      <c r="E26" t="str">
        <f t="shared" si="0"/>
        <v>insert into catalogos.cat_item(id_cat,descripcion,orden) values (121,'Privación del sueño',8);</v>
      </c>
    </row>
    <row r="27" spans="1:5" x14ac:dyDescent="0.25">
      <c r="A27">
        <v>121</v>
      </c>
      <c r="B27">
        <f t="shared" si="1"/>
        <v>121</v>
      </c>
      <c r="C27" t="s">
        <v>211</v>
      </c>
      <c r="D27">
        <v>9</v>
      </c>
      <c r="E27" t="str">
        <f t="shared" si="0"/>
        <v>insert into catalogos.cat_item(id_cat,descripcion,orden) values (121,'Incomunicación',9);</v>
      </c>
    </row>
    <row r="28" spans="1:5" x14ac:dyDescent="0.25">
      <c r="A28">
        <v>121</v>
      </c>
      <c r="B28">
        <f t="shared" si="1"/>
        <v>121</v>
      </c>
      <c r="C28" t="s">
        <v>212</v>
      </c>
      <c r="D28">
        <v>10</v>
      </c>
      <c r="E28" t="str">
        <f t="shared" si="0"/>
        <v>insert into catalogos.cat_item(id_cat,descripcion,orden) values (121,'Presenciar tortura de terceros',10);</v>
      </c>
    </row>
    <row r="29" spans="1:5" x14ac:dyDescent="0.25">
      <c r="A29">
        <v>121</v>
      </c>
      <c r="B29">
        <f t="shared" si="1"/>
        <v>121</v>
      </c>
      <c r="C29" t="s">
        <v>213</v>
      </c>
      <c r="D29">
        <v>11</v>
      </c>
      <c r="E29" t="str">
        <f t="shared" si="0"/>
        <v>insert into catalogos.cat_item(id_cat,descripcion,orden) values (121,'Insultos',11);</v>
      </c>
    </row>
    <row r="30" spans="1:5" x14ac:dyDescent="0.25">
      <c r="A30">
        <v>121</v>
      </c>
      <c r="B30">
        <f t="shared" si="1"/>
        <v>121</v>
      </c>
      <c r="C30" t="s">
        <v>214</v>
      </c>
      <c r="D30">
        <v>12</v>
      </c>
      <c r="E30" t="str">
        <f t="shared" si="0"/>
        <v>insert into catalogos.cat_item(id_cat,descripcion,orden) values (121,'Amenza de muerte, daños o calumnas a familiares o personas cercanas',12);</v>
      </c>
    </row>
    <row r="31" spans="1:5" x14ac:dyDescent="0.25">
      <c r="A31">
        <v>121</v>
      </c>
      <c r="B31">
        <f t="shared" si="1"/>
        <v>121</v>
      </c>
      <c r="C31" t="s">
        <v>215</v>
      </c>
      <c r="D31">
        <v>13</v>
      </c>
      <c r="E31" t="str">
        <f t="shared" si="0"/>
        <v>insert into catalogos.cat_item(id_cat,descripcion,orden) values (121,'Escuchar música estridente',13);</v>
      </c>
    </row>
    <row r="32" spans="1:5" x14ac:dyDescent="0.25">
      <c r="A32">
        <v>121</v>
      </c>
      <c r="B32">
        <f t="shared" si="1"/>
        <v>121</v>
      </c>
      <c r="C32" t="s">
        <v>216</v>
      </c>
      <c r="D32">
        <v>14</v>
      </c>
      <c r="E32" t="str">
        <f t="shared" si="0"/>
        <v>insert into catalogos.cat_item(id_cat,descripcion,orden) values (121,'Humillación étnico racial',14);</v>
      </c>
    </row>
    <row r="33" spans="1:5" x14ac:dyDescent="0.25">
      <c r="A33">
        <v>122</v>
      </c>
      <c r="B33">
        <f t="shared" si="1"/>
        <v>122</v>
      </c>
      <c r="C33" t="s">
        <v>217</v>
      </c>
      <c r="D33">
        <v>1</v>
      </c>
      <c r="E33" t="str">
        <f t="shared" si="0"/>
        <v>insert into catalogos.cat_item(id_cat,descripcion,orden) values (122,'Amenaza verbal',1);</v>
      </c>
    </row>
    <row r="34" spans="1:5" x14ac:dyDescent="0.25">
      <c r="A34">
        <v>122</v>
      </c>
      <c r="B34">
        <f t="shared" si="1"/>
        <v>122</v>
      </c>
      <c r="C34" t="s">
        <v>218</v>
      </c>
      <c r="D34">
        <v>2</v>
      </c>
      <c r="E34" t="str">
        <f t="shared" si="0"/>
        <v>insert into catalogos.cat_item(id_cat,descripcion,orden) values (122,'Por correo electrónico',2);</v>
      </c>
    </row>
    <row r="35" spans="1:5" x14ac:dyDescent="0.25">
      <c r="A35">
        <v>122</v>
      </c>
      <c r="B35">
        <f t="shared" si="1"/>
        <v>122</v>
      </c>
      <c r="C35" t="s">
        <v>219</v>
      </c>
      <c r="D35">
        <v>3</v>
      </c>
      <c r="E35" t="str">
        <f t="shared" si="0"/>
        <v>insert into catalogos.cat_item(id_cat,descripcion,orden) values (122,'Por redes sociales',3);</v>
      </c>
    </row>
    <row r="36" spans="1:5" x14ac:dyDescent="0.25">
      <c r="A36">
        <v>122</v>
      </c>
      <c r="B36">
        <f t="shared" si="1"/>
        <v>122</v>
      </c>
      <c r="C36" t="s">
        <v>220</v>
      </c>
      <c r="D36">
        <v>4</v>
      </c>
      <c r="E36" t="str">
        <f t="shared" si="0"/>
        <v>insert into catalogos.cat_item(id_cat,descripcion,orden) values (122,'Amenza por medio de un familiar o amigo',4);</v>
      </c>
    </row>
    <row r="37" spans="1:5" x14ac:dyDescent="0.25">
      <c r="A37">
        <v>122</v>
      </c>
      <c r="B37">
        <f t="shared" si="1"/>
        <v>122</v>
      </c>
      <c r="C37" t="s">
        <v>221</v>
      </c>
      <c r="D37">
        <v>5</v>
      </c>
      <c r="E37" t="str">
        <f t="shared" si="0"/>
        <v>insert into catalogos.cat_item(id_cat,descripcion,orden) values (122,'Por carta',5);</v>
      </c>
    </row>
    <row r="38" spans="1:5" x14ac:dyDescent="0.25">
      <c r="A38">
        <v>122</v>
      </c>
      <c r="B38">
        <f t="shared" si="1"/>
        <v>122</v>
      </c>
      <c r="C38" t="s">
        <v>222</v>
      </c>
      <c r="D38">
        <v>6</v>
      </c>
      <c r="E38" t="str">
        <f t="shared" si="0"/>
        <v>insert into catalogos.cat_item(id_cat,descripcion,orden) values (122,'Por llamada telefónica',6);</v>
      </c>
    </row>
    <row r="39" spans="1:5" x14ac:dyDescent="0.25">
      <c r="A39">
        <v>122</v>
      </c>
      <c r="B39">
        <f t="shared" si="1"/>
        <v>122</v>
      </c>
      <c r="C39" t="s">
        <v>223</v>
      </c>
      <c r="D39">
        <v>7</v>
      </c>
      <c r="E39" t="str">
        <f t="shared" si="0"/>
        <v>insert into catalogos.cat_item(id_cat,descripcion,orden) values (122,'Por mensaje de celular',7);</v>
      </c>
    </row>
    <row r="40" spans="1:5" x14ac:dyDescent="0.25">
      <c r="A40">
        <v>122</v>
      </c>
      <c r="B40">
        <f t="shared" si="1"/>
        <v>122</v>
      </c>
      <c r="C40" t="s">
        <v>224</v>
      </c>
      <c r="D40">
        <v>8</v>
      </c>
      <c r="E40" t="str">
        <f t="shared" si="0"/>
        <v>insert into catalogos.cat_item(id_cat,descripcion,orden) values (122,'Hostigamiento',8);</v>
      </c>
    </row>
    <row r="41" spans="1:5" x14ac:dyDescent="0.25">
      <c r="A41">
        <v>122</v>
      </c>
      <c r="B41">
        <f t="shared" si="1"/>
        <v>122</v>
      </c>
      <c r="C41" t="s">
        <v>225</v>
      </c>
      <c r="D41">
        <v>9</v>
      </c>
      <c r="E41" t="str">
        <f t="shared" si="0"/>
        <v>insert into catalogos.cat_item(id_cat,descripcion,orden) values (122,'Por panfleto',9);</v>
      </c>
    </row>
    <row r="42" spans="1:5" x14ac:dyDescent="0.25">
      <c r="A42">
        <v>122</v>
      </c>
      <c r="B42">
        <f t="shared" si="1"/>
        <v>122</v>
      </c>
      <c r="C42" t="s">
        <v>226</v>
      </c>
      <c r="D42">
        <v>10</v>
      </c>
      <c r="E42" t="str">
        <f t="shared" si="0"/>
        <v>insert into catalogos.cat_item(id_cat,descripcion,orden) values (122,'Por sufrajia',10);</v>
      </c>
    </row>
    <row r="43" spans="1:5" x14ac:dyDescent="0.25">
      <c r="A43">
        <v>122</v>
      </c>
      <c r="B43">
        <f t="shared" si="1"/>
        <v>122</v>
      </c>
      <c r="C43" t="s">
        <v>227</v>
      </c>
      <c r="D43">
        <v>11</v>
      </c>
      <c r="E43" t="str">
        <f t="shared" si="0"/>
        <v>insert into catalogos.cat_item(id_cat,descripcion,orden) values (122,'Seguimiento',11);</v>
      </c>
    </row>
    <row r="44" spans="1:5" x14ac:dyDescent="0.25">
      <c r="A44">
        <v>123</v>
      </c>
      <c r="B44">
        <f t="shared" si="1"/>
        <v>123</v>
      </c>
      <c r="C44" t="s">
        <v>228</v>
      </c>
      <c r="D44">
        <v>1</v>
      </c>
      <c r="E44" t="str">
        <f t="shared" si="0"/>
        <v>insert into catalogos.cat_item(id_cat,descripcion,orden) values (123,'Utilización en acciones bélicas',1);</v>
      </c>
    </row>
    <row r="45" spans="1:5" x14ac:dyDescent="0.25">
      <c r="A45">
        <v>123</v>
      </c>
      <c r="B45">
        <f t="shared" si="1"/>
        <v>123</v>
      </c>
      <c r="C45" t="s">
        <v>229</v>
      </c>
      <c r="D45">
        <v>2</v>
      </c>
      <c r="E45" t="str">
        <f t="shared" si="0"/>
        <v>insert into catalogos.cat_item(id_cat,descripcion,orden) values (123,'Utilización en actividades de vigilancia e inteligencia',2);</v>
      </c>
    </row>
    <row r="46" spans="1:5" x14ac:dyDescent="0.25">
      <c r="A46">
        <v>123</v>
      </c>
      <c r="B46">
        <f t="shared" si="1"/>
        <v>123</v>
      </c>
      <c r="C46" t="s">
        <v>230</v>
      </c>
      <c r="D46">
        <v>3</v>
      </c>
      <c r="E46" t="str">
        <f t="shared" si="0"/>
        <v>insert into catalogos.cat_item(id_cat,descripcion,orden) values (123,'Utilización con fin de explotación sexual',3);</v>
      </c>
    </row>
    <row r="47" spans="1:5" x14ac:dyDescent="0.25">
      <c r="A47">
        <v>123</v>
      </c>
      <c r="B47">
        <f t="shared" si="1"/>
        <v>123</v>
      </c>
      <c r="C47" t="s">
        <v>231</v>
      </c>
      <c r="D47">
        <v>4</v>
      </c>
      <c r="E47" t="str">
        <f t="shared" si="0"/>
        <v>insert into catalogos.cat_item(id_cat,descripcion,orden) values (123,'Utilización con fin de trata de personas',4);</v>
      </c>
    </row>
    <row r="48" spans="1:5" x14ac:dyDescent="0.25">
      <c r="A48">
        <v>123</v>
      </c>
      <c r="B48">
        <f t="shared" si="1"/>
        <v>123</v>
      </c>
      <c r="C48" t="s">
        <v>232</v>
      </c>
      <c r="D48">
        <v>5</v>
      </c>
      <c r="E48" t="str">
        <f t="shared" si="0"/>
        <v>insert into catalogos.cat_item(id_cat,descripcion,orden) values (123,'Utilización en actividades logísticas y/o administrativas',5);</v>
      </c>
    </row>
    <row r="49" spans="1:5" x14ac:dyDescent="0.25">
      <c r="A49">
        <v>123</v>
      </c>
      <c r="B49">
        <f t="shared" si="1"/>
        <v>123</v>
      </c>
      <c r="C49" t="s">
        <v>233</v>
      </c>
      <c r="D49">
        <v>6</v>
      </c>
      <c r="E49" t="str">
        <f t="shared" si="0"/>
        <v>insert into catalogos.cat_item(id_cat,descripcion,orden) values (123,'Utilización en actividades relacionadas con el narcotráfico',6);</v>
      </c>
    </row>
    <row r="50" spans="1:5" x14ac:dyDescent="0.25">
      <c r="A50">
        <v>123</v>
      </c>
      <c r="B50">
        <f t="shared" si="1"/>
        <v>123</v>
      </c>
      <c r="C50" t="s">
        <v>234</v>
      </c>
      <c r="D50">
        <v>7</v>
      </c>
      <c r="E50" t="str">
        <f t="shared" si="0"/>
        <v>insert into catalogos.cat_item(id_cat,descripcion,orden) values (123,'Amenaza de reclutamiento',7);</v>
      </c>
    </row>
    <row r="51" spans="1:5" x14ac:dyDescent="0.25">
      <c r="A51">
        <v>124</v>
      </c>
      <c r="B51">
        <f t="shared" si="1"/>
        <v>124</v>
      </c>
      <c r="C51" t="s">
        <v>38</v>
      </c>
      <c r="D51">
        <v>1</v>
      </c>
      <c r="E51" t="str">
        <f t="shared" si="0"/>
        <v>insert into catalogos.cat_item(id_cat,descripcion,orden) values (124,'Personas con paradero desconocido',1);</v>
      </c>
    </row>
    <row r="52" spans="1:5" x14ac:dyDescent="0.25">
      <c r="A52">
        <v>124</v>
      </c>
      <c r="B52">
        <f t="shared" si="1"/>
        <v>124</v>
      </c>
      <c r="C52" t="s">
        <v>235</v>
      </c>
      <c r="D52">
        <v>2</v>
      </c>
      <c r="E52" t="str">
        <f t="shared" si="0"/>
        <v>insert into catalogos.cat_item(id_cat,descripcion,orden) values (124,'Cuerpo/restos encontrados sin identificar',2);</v>
      </c>
    </row>
    <row r="53" spans="1:5" x14ac:dyDescent="0.25">
      <c r="A53">
        <v>124</v>
      </c>
      <c r="B53">
        <f t="shared" si="1"/>
        <v>124</v>
      </c>
      <c r="C53" t="s">
        <v>236</v>
      </c>
      <c r="D53">
        <v>3</v>
      </c>
      <c r="E53" t="str">
        <f t="shared" si="0"/>
        <v>insert into catalogos.cat_item(id_cat,descripcion,orden) values (124,'Cuerpo/restos identificados',3);</v>
      </c>
    </row>
    <row r="54" spans="1:5" x14ac:dyDescent="0.25">
      <c r="A54">
        <v>124</v>
      </c>
      <c r="B54">
        <f t="shared" si="1"/>
        <v>124</v>
      </c>
      <c r="C54" t="s">
        <v>237</v>
      </c>
      <c r="D54">
        <v>4</v>
      </c>
      <c r="E54" t="str">
        <f t="shared" si="0"/>
        <v>insert into catalogos.cat_item(id_cat,descripcion,orden) values (124,'Se recibió notiica de la destrucción de los cuerpos',4);</v>
      </c>
    </row>
    <row r="55" spans="1:5" x14ac:dyDescent="0.25">
      <c r="A55">
        <v>124</v>
      </c>
      <c r="B55">
        <f t="shared" si="1"/>
        <v>124</v>
      </c>
      <c r="C55" t="s">
        <v>238</v>
      </c>
      <c r="D55">
        <v>5</v>
      </c>
      <c r="E55" t="str">
        <f t="shared" si="0"/>
        <v>insert into catalogos.cat_item(id_cat,descripcion,orden) values (124,'Cuerpo/restos entregados a la familia',5);</v>
      </c>
    </row>
    <row r="56" spans="1:5" x14ac:dyDescent="0.25">
      <c r="A56">
        <v>124</v>
      </c>
      <c r="B56">
        <f t="shared" si="1"/>
        <v>124</v>
      </c>
      <c r="C56" t="s">
        <v>239</v>
      </c>
      <c r="D56">
        <v>6</v>
      </c>
      <c r="E56" t="str">
        <f t="shared" si="0"/>
        <v>insert into catalogos.cat_item(id_cat,descripcion,orden) values (124,'Persona encontrada viva',6);</v>
      </c>
    </row>
    <row r="57" spans="1:5" x14ac:dyDescent="0.25">
      <c r="A57">
        <v>124</v>
      </c>
      <c r="B57">
        <f t="shared" si="1"/>
        <v>124</v>
      </c>
      <c r="C57" t="s">
        <v>240</v>
      </c>
      <c r="D57">
        <v>7</v>
      </c>
      <c r="E57" t="str">
        <f t="shared" si="0"/>
        <v>insert into catalogos.cat_item(id_cat,descripcion,orden) values (124,'Cuerpos encontrados en fosa común',7);</v>
      </c>
    </row>
    <row r="58" spans="1:5" x14ac:dyDescent="0.25">
      <c r="A58">
        <v>125</v>
      </c>
      <c r="B58">
        <f t="shared" si="1"/>
        <v>125</v>
      </c>
      <c r="C58" t="s">
        <v>241</v>
      </c>
      <c r="D58">
        <v>1</v>
      </c>
      <c r="E58" t="str">
        <f t="shared" si="0"/>
        <v>insert into catalogos.cat_item(id_cat,descripcion,orden) values (125,'Abandono',1);</v>
      </c>
    </row>
    <row r="59" spans="1:5" x14ac:dyDescent="0.25">
      <c r="A59">
        <v>125</v>
      </c>
      <c r="B59">
        <f t="shared" si="1"/>
        <v>125</v>
      </c>
      <c r="C59" t="s">
        <v>242</v>
      </c>
      <c r="D59">
        <v>2</v>
      </c>
      <c r="E59" t="str">
        <f t="shared" si="0"/>
        <v>insert into catalogos.cat_item(id_cat,descripcion,orden) values (125,'Acto jurídico administrativo',2);</v>
      </c>
    </row>
    <row r="60" spans="1:5" x14ac:dyDescent="0.25">
      <c r="A60">
        <v>125</v>
      </c>
      <c r="B60">
        <f t="shared" si="1"/>
        <v>125</v>
      </c>
      <c r="C60" t="s">
        <v>243</v>
      </c>
      <c r="D60">
        <v>3</v>
      </c>
      <c r="E60" t="str">
        <f t="shared" si="0"/>
        <v>insert into catalogos.cat_item(id_cat,descripcion,orden) values (125,'Desalojo armado',3);</v>
      </c>
    </row>
    <row r="61" spans="1:5" x14ac:dyDescent="0.25">
      <c r="A61">
        <v>125</v>
      </c>
      <c r="B61">
        <f t="shared" si="1"/>
        <v>125</v>
      </c>
      <c r="C61" t="s">
        <v>244</v>
      </c>
      <c r="D61">
        <v>4</v>
      </c>
      <c r="E61" t="str">
        <f t="shared" si="0"/>
        <v>insert into catalogos.cat_item(id_cat,descripcion,orden) values (125,'Apropiación total o parcial de las tierras por aprte del actor armado o tercero civil',4);</v>
      </c>
    </row>
    <row r="62" spans="1:5" x14ac:dyDescent="0.25">
      <c r="A62">
        <v>125</v>
      </c>
      <c r="B62">
        <f t="shared" si="1"/>
        <v>125</v>
      </c>
      <c r="C62" t="s">
        <v>245</v>
      </c>
      <c r="D62">
        <v>5</v>
      </c>
      <c r="E62" t="str">
        <f t="shared" si="0"/>
        <v>insert into catalogos.cat_item(id_cat,descripcion,orden) values (125,'Venta forzosa por amenaza o violencia',5);</v>
      </c>
    </row>
    <row r="63" spans="1:5" x14ac:dyDescent="0.25">
      <c r="A63">
        <v>125</v>
      </c>
      <c r="B63">
        <f t="shared" si="1"/>
        <v>125</v>
      </c>
      <c r="C63" t="s">
        <v>246</v>
      </c>
      <c r="D63">
        <v>6</v>
      </c>
      <c r="E63" t="str">
        <f t="shared" si="0"/>
        <v>insert into catalogos.cat_item(id_cat,descripcion,orden) values (125,'Revocación arbitraria de adjudicación de reorma agriaria',6);</v>
      </c>
    </row>
    <row r="64" spans="1:5" x14ac:dyDescent="0.25">
      <c r="A64">
        <v>126</v>
      </c>
      <c r="B64">
        <f t="shared" si="1"/>
        <v>126</v>
      </c>
      <c r="C64" t="s">
        <v>247</v>
      </c>
      <c r="D64">
        <v>1</v>
      </c>
      <c r="E64" t="str">
        <f t="shared" si="0"/>
        <v>insert into catalogos.cat_item(id_cat,descripcion,orden) values (126,'Rural a Urbano',1);</v>
      </c>
    </row>
    <row r="65" spans="1:5" x14ac:dyDescent="0.25">
      <c r="A65">
        <v>126</v>
      </c>
      <c r="B65">
        <f t="shared" si="1"/>
        <v>126</v>
      </c>
      <c r="C65" t="s">
        <v>248</v>
      </c>
      <c r="D65">
        <v>2</v>
      </c>
      <c r="E65" t="str">
        <f t="shared" si="0"/>
        <v>insert into catalogos.cat_item(id_cat,descripcion,orden) values (126,'Rural a Rural',2);</v>
      </c>
    </row>
    <row r="66" spans="1:5" x14ac:dyDescent="0.25">
      <c r="A66">
        <v>126</v>
      </c>
      <c r="B66">
        <f t="shared" si="1"/>
        <v>126</v>
      </c>
      <c r="C66" t="s">
        <v>249</v>
      </c>
      <c r="D66">
        <v>3</v>
      </c>
      <c r="E66" t="str">
        <f t="shared" si="0"/>
        <v>insert into catalogos.cat_item(id_cat,descripcion,orden) values (126,'Urbano a Rural',3);</v>
      </c>
    </row>
    <row r="67" spans="1:5" x14ac:dyDescent="0.25">
      <c r="A67">
        <v>126</v>
      </c>
      <c r="B67">
        <f t="shared" si="1"/>
        <v>126</v>
      </c>
      <c r="C67" t="s">
        <v>250</v>
      </c>
      <c r="D67">
        <v>4</v>
      </c>
      <c r="E67" t="str">
        <f t="shared" si="0"/>
        <v>insert into catalogos.cat_item(id_cat,descripcion,orden) values (126,'Urbano a Urbano',4);</v>
      </c>
    </row>
    <row r="68" spans="1:5" x14ac:dyDescent="0.25">
      <c r="A68">
        <v>126</v>
      </c>
      <c r="B68">
        <f t="shared" si="1"/>
        <v>126</v>
      </c>
      <c r="C68" t="s">
        <v>251</v>
      </c>
      <c r="D68">
        <v>5</v>
      </c>
      <c r="E68" t="str">
        <f t="shared" ref="E68:E131" si="2">$G$2&amp;B68&amp;",'"&amp;C68&amp;"',"&amp;D68&amp;");"</f>
        <v>insert into catalogos.cat_item(id_cat,descripcion,orden) values (126,'Intraurbano',5);</v>
      </c>
    </row>
    <row r="69" spans="1:5" x14ac:dyDescent="0.25">
      <c r="A69">
        <v>127</v>
      </c>
      <c r="B69">
        <f t="shared" ref="B69:B132" si="3">IF(ISBLANK(A69),B68,A69)</f>
        <v>127</v>
      </c>
      <c r="C69" t="s">
        <v>299</v>
      </c>
      <c r="D69">
        <v>1</v>
      </c>
      <c r="E69" t="str">
        <f t="shared" si="2"/>
        <v>insert into catalogos.cat_item(id_cat,descripcion,orden) values (127,'Por motivos políticos',1);</v>
      </c>
    </row>
    <row r="70" spans="1:5" x14ac:dyDescent="0.25">
      <c r="A70">
        <v>127</v>
      </c>
      <c r="B70">
        <f t="shared" si="3"/>
        <v>127</v>
      </c>
      <c r="C70" t="s">
        <v>300</v>
      </c>
      <c r="D70">
        <v>2</v>
      </c>
      <c r="E70" t="str">
        <f t="shared" si="2"/>
        <v>insert into catalogos.cat_item(id_cat,descripcion,orden) values (127,'Por motivos religiosos',2);</v>
      </c>
    </row>
    <row r="71" spans="1:5" x14ac:dyDescent="0.25">
      <c r="A71">
        <v>127</v>
      </c>
      <c r="B71">
        <f t="shared" si="3"/>
        <v>127</v>
      </c>
      <c r="C71" t="s">
        <v>301</v>
      </c>
      <c r="D71">
        <v>3</v>
      </c>
      <c r="E71" t="str">
        <f t="shared" si="2"/>
        <v>insert into catalogos.cat_item(id_cat,descripcion,orden) values (127,'Por motivos económicos',3);</v>
      </c>
    </row>
    <row r="72" spans="1:5" x14ac:dyDescent="0.25">
      <c r="A72">
        <v>127</v>
      </c>
      <c r="B72">
        <f t="shared" si="3"/>
        <v>127</v>
      </c>
      <c r="C72" t="s">
        <v>302</v>
      </c>
      <c r="D72">
        <v>4</v>
      </c>
      <c r="E72" t="str">
        <f t="shared" si="2"/>
        <v>insert into catalogos.cat_item(id_cat,descripcion,orden) values (127,'Por conflictos sociales que se dan en la zona',4);</v>
      </c>
    </row>
    <row r="73" spans="1:5" x14ac:dyDescent="0.25">
      <c r="A73">
        <v>127</v>
      </c>
      <c r="B73">
        <f t="shared" si="3"/>
        <v>127</v>
      </c>
      <c r="C73" t="s">
        <v>303</v>
      </c>
      <c r="D73">
        <v>5</v>
      </c>
      <c r="E73" t="str">
        <f t="shared" si="2"/>
        <v>insert into catalogos.cat_item(id_cat,descripcion,orden) values (127,'Por el oficio o la profesión',5);</v>
      </c>
    </row>
    <row r="74" spans="1:5" x14ac:dyDescent="0.25">
      <c r="A74">
        <v>127</v>
      </c>
      <c r="B74">
        <f t="shared" si="3"/>
        <v>127</v>
      </c>
      <c r="C74" t="s">
        <v>304</v>
      </c>
      <c r="D74">
        <v>6</v>
      </c>
      <c r="E74" t="str">
        <f t="shared" si="2"/>
        <v>insert into catalogos.cat_item(id_cat,descripcion,orden) values (127,'Por estereotipos culturales',6);</v>
      </c>
    </row>
    <row r="75" spans="1:5" x14ac:dyDescent="0.25">
      <c r="A75">
        <v>127</v>
      </c>
      <c r="B75">
        <f t="shared" si="3"/>
        <v>127</v>
      </c>
      <c r="C75" t="s">
        <v>305</v>
      </c>
      <c r="D75">
        <v>7</v>
      </c>
      <c r="E75" t="str">
        <f t="shared" si="2"/>
        <v>insert into catalogos.cat_item(id_cat,descripcion,orden) values (127,'Por ser mujer',7);</v>
      </c>
    </row>
    <row r="76" spans="1:5" x14ac:dyDescent="0.25">
      <c r="A76">
        <v>127</v>
      </c>
      <c r="B76">
        <f t="shared" si="3"/>
        <v>127</v>
      </c>
      <c r="C76" t="s">
        <v>306</v>
      </c>
      <c r="D76">
        <v>8</v>
      </c>
      <c r="E76" t="str">
        <f t="shared" si="2"/>
        <v>insert into catalogos.cat_item(id_cat,descripcion,orden) values (127,'Por ser hombre',8);</v>
      </c>
    </row>
    <row r="77" spans="1:5" x14ac:dyDescent="0.25">
      <c r="A77">
        <v>127</v>
      </c>
      <c r="B77">
        <f t="shared" si="3"/>
        <v>127</v>
      </c>
      <c r="C77" t="s">
        <v>307</v>
      </c>
      <c r="D77">
        <v>9</v>
      </c>
      <c r="E77" t="str">
        <f t="shared" si="2"/>
        <v>insert into catalogos.cat_item(id_cat,descripcion,orden) values (127,'Opor su condición de liderazgo social',9);</v>
      </c>
    </row>
    <row r="78" spans="1:5" x14ac:dyDescent="0.25">
      <c r="A78">
        <v>127</v>
      </c>
      <c r="B78">
        <f t="shared" si="3"/>
        <v>127</v>
      </c>
      <c r="C78" t="s">
        <v>308</v>
      </c>
      <c r="D78">
        <v>10</v>
      </c>
      <c r="E78" t="str">
        <f t="shared" si="2"/>
        <v>insert into catalogos.cat_item(id_cat,descripcion,orden) values (127,'Por su orientación sexual',10);</v>
      </c>
    </row>
    <row r="79" spans="1:5" x14ac:dyDescent="0.25">
      <c r="A79">
        <v>127</v>
      </c>
      <c r="B79">
        <f t="shared" si="3"/>
        <v>127</v>
      </c>
      <c r="C79" t="s">
        <v>309</v>
      </c>
      <c r="D79">
        <v>11</v>
      </c>
      <c r="E79" t="str">
        <f t="shared" si="2"/>
        <v>insert into catalogos.cat_item(id_cat,descripcion,orden) values (127,'Por su identidad de género',11);</v>
      </c>
    </row>
    <row r="80" spans="1:5" x14ac:dyDescent="0.25">
      <c r="A80">
        <v>127</v>
      </c>
      <c r="B80">
        <f t="shared" si="3"/>
        <v>127</v>
      </c>
      <c r="C80" t="s">
        <v>310</v>
      </c>
      <c r="D80">
        <v>12</v>
      </c>
      <c r="E80" t="str">
        <f t="shared" si="2"/>
        <v>insert into catalogos.cat_item(id_cat,descripcion,orden) values (127,'Por pertenencia étnica',12);</v>
      </c>
    </row>
    <row r="81" spans="1:5" x14ac:dyDescent="0.25">
      <c r="A81">
        <v>127</v>
      </c>
      <c r="B81">
        <f t="shared" si="3"/>
        <v>127</v>
      </c>
      <c r="C81" t="s">
        <v>311</v>
      </c>
      <c r="D81">
        <v>13</v>
      </c>
      <c r="E81" t="str">
        <f t="shared" si="2"/>
        <v>insert into catalogos.cat_item(id_cat,descripcion,orden) values (127,'Por racismo',13);</v>
      </c>
    </row>
    <row r="82" spans="1:5" x14ac:dyDescent="0.25">
      <c r="A82">
        <v>127</v>
      </c>
      <c r="B82">
        <f t="shared" si="3"/>
        <v>127</v>
      </c>
      <c r="C82" t="s">
        <v>312</v>
      </c>
      <c r="D82">
        <v>14</v>
      </c>
      <c r="E82" t="str">
        <f t="shared" si="2"/>
        <v>insert into catalogos.cat_item(id_cat,descripcion,orden) values (127,'Por su edad',14);</v>
      </c>
    </row>
    <row r="83" spans="1:5" x14ac:dyDescent="0.25">
      <c r="A83">
        <v>127</v>
      </c>
      <c r="B83">
        <f t="shared" si="3"/>
        <v>127</v>
      </c>
      <c r="C83" t="s">
        <v>313</v>
      </c>
      <c r="D83">
        <v>15</v>
      </c>
      <c r="E83" t="str">
        <f t="shared" si="2"/>
        <v>insert into catalogos.cat_item(id_cat,descripcion,orden) values (127,'Por condición de discapacidad',15);</v>
      </c>
    </row>
    <row r="84" spans="1:5" x14ac:dyDescent="0.25">
      <c r="A84">
        <v>127</v>
      </c>
      <c r="B84">
        <f t="shared" si="3"/>
        <v>127</v>
      </c>
      <c r="C84" t="s">
        <v>314</v>
      </c>
      <c r="D84">
        <v>16</v>
      </c>
      <c r="E84" t="str">
        <f t="shared" si="2"/>
        <v>insert into catalogos.cat_item(id_cat,descripcion,orden) values (127,'Por condición social',16);</v>
      </c>
    </row>
    <row r="85" spans="1:5" x14ac:dyDescent="0.25">
      <c r="A85">
        <v>127</v>
      </c>
      <c r="B85">
        <f t="shared" si="3"/>
        <v>127</v>
      </c>
      <c r="C85" t="s">
        <v>315</v>
      </c>
      <c r="D85">
        <v>17</v>
      </c>
      <c r="E85" t="str">
        <f t="shared" si="2"/>
        <v>insert into catalogos.cat_item(id_cat,descripcion,orden) values (127,'No sabe',17);</v>
      </c>
    </row>
    <row r="86" spans="1:5" x14ac:dyDescent="0.25">
      <c r="A86">
        <v>128</v>
      </c>
      <c r="B86">
        <f t="shared" si="3"/>
        <v>128</v>
      </c>
      <c r="C86" t="s">
        <v>316</v>
      </c>
      <c r="D86">
        <v>1</v>
      </c>
      <c r="E86" t="str">
        <f t="shared" si="2"/>
        <v>insert into catalogos.cat_item(id_cat,descripcion,orden) values (128,'Control hegemónico por parte de un actor armado ilegal',1);</v>
      </c>
    </row>
    <row r="87" spans="1:5" x14ac:dyDescent="0.25">
      <c r="B87">
        <f t="shared" si="3"/>
        <v>128</v>
      </c>
      <c r="C87" t="s">
        <v>317</v>
      </c>
      <c r="D87">
        <f>D86+1</f>
        <v>2</v>
      </c>
      <c r="E87" t="str">
        <f t="shared" si="2"/>
        <v>insert into catalogos.cat_item(id_cat,descripcion,orden) values (128,'Enfrentamientos por disputa territorial entre varios actores armados',2);</v>
      </c>
    </row>
    <row r="88" spans="1:5" x14ac:dyDescent="0.25">
      <c r="B88">
        <f t="shared" si="3"/>
        <v>128</v>
      </c>
      <c r="C88" t="s">
        <v>318</v>
      </c>
      <c r="D88">
        <f t="shared" ref="D88:D150" si="4">D87+1</f>
        <v>3</v>
      </c>
      <c r="E88" t="str">
        <f t="shared" si="2"/>
        <v>insert into catalogos.cat_item(id_cat,descripcion,orden) values (128,'Movilidad y tránsito de grupos armados ilegales en el territorio',3);</v>
      </c>
    </row>
    <row r="89" spans="1:5" x14ac:dyDescent="0.25">
      <c r="B89">
        <f t="shared" si="3"/>
        <v>128</v>
      </c>
      <c r="C89" t="s">
        <v>319</v>
      </c>
      <c r="D89">
        <f t="shared" si="4"/>
        <v>4</v>
      </c>
      <c r="E89" t="str">
        <f t="shared" si="2"/>
        <v>insert into catalogos.cat_item(id_cat,descripcion,orden) values (128,'Ocupación temporal de espacios sociales comunitarios',4);</v>
      </c>
    </row>
    <row r="90" spans="1:5" x14ac:dyDescent="0.25">
      <c r="B90">
        <f t="shared" si="3"/>
        <v>128</v>
      </c>
      <c r="C90" t="s">
        <v>320</v>
      </c>
      <c r="D90">
        <f t="shared" si="4"/>
        <v>5</v>
      </c>
      <c r="E90" t="str">
        <f t="shared" si="2"/>
        <v>insert into catalogos.cat_item(id_cat,descripcion,orden) values (128,'Omisión de la acción protectora por parte de la institucionalidad',5);</v>
      </c>
    </row>
    <row r="91" spans="1:5" x14ac:dyDescent="0.25">
      <c r="B91">
        <f t="shared" si="3"/>
        <v>128</v>
      </c>
      <c r="C91" t="s">
        <v>321</v>
      </c>
      <c r="D91">
        <f t="shared" si="4"/>
        <v>6</v>
      </c>
      <c r="E91" t="str">
        <f t="shared" si="2"/>
        <v>insert into catalogos.cat_item(id_cat,descripcion,orden) values (128,'Actores armados ilegales ejercen control social y/o de justicia',6);</v>
      </c>
    </row>
    <row r="92" spans="1:5" x14ac:dyDescent="0.25">
      <c r="B92">
        <f t="shared" si="3"/>
        <v>128</v>
      </c>
      <c r="C92" t="s">
        <v>322</v>
      </c>
      <c r="D92">
        <f t="shared" si="4"/>
        <v>7</v>
      </c>
      <c r="E92" t="str">
        <f t="shared" si="2"/>
        <v>insert into catalogos.cat_item(id_cat,descripcion,orden) values (128,'Convivencia de la Fuerza Pública',7);</v>
      </c>
    </row>
    <row r="93" spans="1:5" x14ac:dyDescent="0.25">
      <c r="B93">
        <f t="shared" si="3"/>
        <v>128</v>
      </c>
      <c r="C93" t="s">
        <v>323</v>
      </c>
      <c r="D93">
        <f t="shared" si="4"/>
        <v>8</v>
      </c>
      <c r="E93" t="str">
        <f t="shared" si="2"/>
        <v>insert into catalogos.cat_item(id_cat,descripcion,orden) values (128,'Operaciones militares en el terreno',8);</v>
      </c>
    </row>
    <row r="94" spans="1:5" x14ac:dyDescent="0.25">
      <c r="B94">
        <f t="shared" si="3"/>
        <v>128</v>
      </c>
      <c r="C94" t="s">
        <v>324</v>
      </c>
      <c r="D94">
        <f t="shared" si="4"/>
        <v>9</v>
      </c>
      <c r="E94" t="str">
        <f t="shared" si="2"/>
        <v>insert into catalogos.cat_item(id_cat,descripcion,orden) values (128,'Señalamientos / persecusión',9);</v>
      </c>
    </row>
    <row r="95" spans="1:5" x14ac:dyDescent="0.25">
      <c r="B95">
        <f t="shared" si="3"/>
        <v>128</v>
      </c>
      <c r="C95" t="s">
        <v>325</v>
      </c>
      <c r="D95">
        <f t="shared" si="4"/>
        <v>10</v>
      </c>
      <c r="E95" t="str">
        <f t="shared" si="2"/>
        <v>insert into catalogos.cat_item(id_cat,descripcion,orden) values (128,'Homicidios selectivos',10);</v>
      </c>
    </row>
    <row r="96" spans="1:5" x14ac:dyDescent="0.25">
      <c r="B96">
        <f t="shared" si="3"/>
        <v>128</v>
      </c>
      <c r="C96" t="s">
        <v>326</v>
      </c>
      <c r="D96">
        <f t="shared" si="4"/>
        <v>11</v>
      </c>
      <c r="E96" t="str">
        <f t="shared" si="2"/>
        <v>insert into catalogos.cat_item(id_cat,descripcion,orden) values (128,'Amenazas a personas',11);</v>
      </c>
    </row>
    <row r="97" spans="1:5" x14ac:dyDescent="0.25">
      <c r="B97">
        <f t="shared" si="3"/>
        <v>128</v>
      </c>
      <c r="C97" t="s">
        <v>327</v>
      </c>
      <c r="D97">
        <f t="shared" si="4"/>
        <v>12</v>
      </c>
      <c r="E97" t="str">
        <f t="shared" si="2"/>
        <v>insert into catalogos.cat_item(id_cat,descripcion,orden) values (128,'Control de la movilidad',12);</v>
      </c>
    </row>
    <row r="98" spans="1:5" x14ac:dyDescent="0.25">
      <c r="A98">
        <v>129</v>
      </c>
      <c r="B98">
        <f t="shared" si="3"/>
        <v>129</v>
      </c>
      <c r="C98" t="s">
        <v>328</v>
      </c>
      <c r="D98">
        <v>1</v>
      </c>
      <c r="E98" t="str">
        <f t="shared" si="2"/>
        <v>insert into catalogos.cat_item(id_cat,descripcion,orden) values (129,'Mujeres',1);</v>
      </c>
    </row>
    <row r="99" spans="1:5" x14ac:dyDescent="0.25">
      <c r="B99">
        <f t="shared" si="3"/>
        <v>129</v>
      </c>
      <c r="C99" t="s">
        <v>329</v>
      </c>
      <c r="D99">
        <f t="shared" si="4"/>
        <v>2</v>
      </c>
      <c r="E99" t="str">
        <f t="shared" si="2"/>
        <v>insert into catalogos.cat_item(id_cat,descripcion,orden) values (129,'Jóvenes',2);</v>
      </c>
    </row>
    <row r="100" spans="1:5" x14ac:dyDescent="0.25">
      <c r="B100">
        <f t="shared" si="3"/>
        <v>129</v>
      </c>
      <c r="C100" t="s">
        <v>330</v>
      </c>
      <c r="D100">
        <f t="shared" si="4"/>
        <v>3</v>
      </c>
      <c r="E100" t="str">
        <f t="shared" si="2"/>
        <v>insert into catalogos.cat_item(id_cat,descripcion,orden) values (129,'Personas LGBTI',3);</v>
      </c>
    </row>
    <row r="101" spans="1:5" x14ac:dyDescent="0.25">
      <c r="B101">
        <f t="shared" si="3"/>
        <v>129</v>
      </c>
      <c r="C101" t="s">
        <v>331</v>
      </c>
      <c r="D101">
        <f t="shared" si="4"/>
        <v>4</v>
      </c>
      <c r="E101" t="str">
        <f t="shared" si="2"/>
        <v>insert into catalogos.cat_item(id_cat,descripcion,orden) values (129,'Pueblos étnicos',4);</v>
      </c>
    </row>
    <row r="102" spans="1:5" x14ac:dyDescent="0.25">
      <c r="B102">
        <f t="shared" si="3"/>
        <v>129</v>
      </c>
      <c r="C102" t="s">
        <v>332</v>
      </c>
      <c r="D102">
        <f t="shared" si="4"/>
        <v>5</v>
      </c>
      <c r="E102" t="str">
        <f t="shared" si="2"/>
        <v>insert into catalogos.cat_item(id_cat,descripcion,orden) values (129,'Niños, niñas y adolescentes',5);</v>
      </c>
    </row>
    <row r="103" spans="1:5" x14ac:dyDescent="0.25">
      <c r="B103">
        <f t="shared" si="3"/>
        <v>129</v>
      </c>
      <c r="C103" t="s">
        <v>333</v>
      </c>
      <c r="D103">
        <f t="shared" si="4"/>
        <v>6</v>
      </c>
      <c r="E103" t="str">
        <f t="shared" si="2"/>
        <v>insert into catalogos.cat_item(id_cat,descripcion,orden) values (129,'Líderes sociales',6);</v>
      </c>
    </row>
    <row r="104" spans="1:5" x14ac:dyDescent="0.25">
      <c r="B104">
        <f t="shared" si="3"/>
        <v>129</v>
      </c>
      <c r="C104" t="s">
        <v>334</v>
      </c>
      <c r="D104">
        <f t="shared" si="4"/>
        <v>7</v>
      </c>
      <c r="E104" t="str">
        <f t="shared" si="2"/>
        <v>insert into catalogos.cat_item(id_cat,descripcion,orden) values (129,'Empresarios /as',7);</v>
      </c>
    </row>
    <row r="105" spans="1:5" x14ac:dyDescent="0.25">
      <c r="B105">
        <f t="shared" si="3"/>
        <v>129</v>
      </c>
      <c r="C105" t="s">
        <v>335</v>
      </c>
      <c r="D105">
        <f t="shared" si="4"/>
        <v>8</v>
      </c>
      <c r="E105" t="str">
        <f t="shared" si="2"/>
        <v>insert into catalogos.cat_item(id_cat,descripcion,orden) values (129,'Expresiones religiosas',8);</v>
      </c>
    </row>
    <row r="106" spans="1:5" x14ac:dyDescent="0.25">
      <c r="B106">
        <f t="shared" si="3"/>
        <v>129</v>
      </c>
      <c r="C106" t="s">
        <v>336</v>
      </c>
      <c r="D106">
        <f t="shared" si="4"/>
        <v>9</v>
      </c>
      <c r="E106" t="str">
        <f t="shared" si="2"/>
        <v>insert into catalogos.cat_item(id_cat,descripcion,orden) values (129,'Exiliados/as y víctimas en el exterior',9);</v>
      </c>
    </row>
    <row r="107" spans="1:5" x14ac:dyDescent="0.25">
      <c r="B107">
        <f t="shared" si="3"/>
        <v>129</v>
      </c>
      <c r="C107" t="s">
        <v>337</v>
      </c>
      <c r="D107">
        <f t="shared" si="4"/>
        <v>10</v>
      </c>
      <c r="E107" t="str">
        <f t="shared" si="2"/>
        <v>insert into catalogos.cat_item(id_cat,descripcion,orden) values (129,'Personas en ejercicio de prostitución',10);</v>
      </c>
    </row>
    <row r="108" spans="1:5" x14ac:dyDescent="0.25">
      <c r="B108">
        <f t="shared" si="3"/>
        <v>129</v>
      </c>
      <c r="C108" t="s">
        <v>338</v>
      </c>
      <c r="D108">
        <f t="shared" si="4"/>
        <v>11</v>
      </c>
      <c r="E108" t="str">
        <f t="shared" si="2"/>
        <v>insert into catalogos.cat_item(id_cat,descripcion,orden) values (129,'Consumidores/as de drogas',11);</v>
      </c>
    </row>
    <row r="109" spans="1:5" x14ac:dyDescent="0.25">
      <c r="A109">
        <v>130</v>
      </c>
      <c r="B109">
        <f t="shared" si="3"/>
        <v>130</v>
      </c>
      <c r="C109" t="s">
        <v>339</v>
      </c>
      <c r="D109">
        <v>1</v>
      </c>
      <c r="E109" t="str">
        <f t="shared" si="2"/>
        <v>insert into catalogos.cat_item(id_cat,descripcion,orden) values (130,'Narcotráfico: cultivo',1);</v>
      </c>
    </row>
    <row r="110" spans="1:5" x14ac:dyDescent="0.25">
      <c r="B110">
        <f t="shared" si="3"/>
        <v>130</v>
      </c>
      <c r="C110" t="s">
        <v>340</v>
      </c>
      <c r="D110">
        <f t="shared" si="4"/>
        <v>2</v>
      </c>
      <c r="E110" t="str">
        <f t="shared" si="2"/>
        <v>insert into catalogos.cat_item(id_cat,descripcion,orden) values (130,'Narcotráfico: procesamiento',2);</v>
      </c>
    </row>
    <row r="111" spans="1:5" x14ac:dyDescent="0.25">
      <c r="B111">
        <f t="shared" si="3"/>
        <v>130</v>
      </c>
      <c r="C111" t="s">
        <v>341</v>
      </c>
      <c r="D111">
        <f t="shared" si="4"/>
        <v>3</v>
      </c>
      <c r="E111" t="str">
        <f t="shared" si="2"/>
        <v>insert into catalogos.cat_item(id_cat,descripcion,orden) values (130,'Narcotráfico: comercialización',3);</v>
      </c>
    </row>
    <row r="112" spans="1:5" x14ac:dyDescent="0.25">
      <c r="B112">
        <f t="shared" si="3"/>
        <v>130</v>
      </c>
      <c r="C112" t="s">
        <v>342</v>
      </c>
      <c r="D112">
        <f t="shared" si="4"/>
        <v>4</v>
      </c>
      <c r="E112" t="str">
        <f t="shared" si="2"/>
        <v>insert into catalogos.cat_item(id_cat,descripcion,orden) values (130,'Agroindustrias: palma de aceite',4);</v>
      </c>
    </row>
    <row r="113" spans="1:5" x14ac:dyDescent="0.25">
      <c r="B113">
        <f t="shared" si="3"/>
        <v>130</v>
      </c>
      <c r="C113" t="s">
        <v>343</v>
      </c>
      <c r="D113">
        <f t="shared" si="4"/>
        <v>5</v>
      </c>
      <c r="E113" t="str">
        <f t="shared" si="2"/>
        <v>insert into catalogos.cat_item(id_cat,descripcion,orden) values (130,'Agroindustrias: Caña',5);</v>
      </c>
    </row>
    <row r="114" spans="1:5" x14ac:dyDescent="0.25">
      <c r="B114">
        <f t="shared" si="3"/>
        <v>130</v>
      </c>
      <c r="C114" t="s">
        <v>344</v>
      </c>
      <c r="D114">
        <f t="shared" si="4"/>
        <v>6</v>
      </c>
      <c r="E114" t="str">
        <f t="shared" si="2"/>
        <v>insert into catalogos.cat_item(id_cat,descripcion,orden) values (130,'Agroindustrias: Otro',6);</v>
      </c>
    </row>
    <row r="115" spans="1:5" x14ac:dyDescent="0.25">
      <c r="B115">
        <f t="shared" si="3"/>
        <v>130</v>
      </c>
      <c r="C115" t="s">
        <v>345</v>
      </c>
      <c r="D115">
        <f t="shared" si="4"/>
        <v>7</v>
      </c>
      <c r="E115" t="str">
        <f t="shared" si="2"/>
        <v>insert into catalogos.cat_item(id_cat,descripcion,orden) values (130,'Proyectos de infraestructura: portuarios',7);</v>
      </c>
    </row>
    <row r="116" spans="1:5" x14ac:dyDescent="0.25">
      <c r="B116">
        <f t="shared" si="3"/>
        <v>130</v>
      </c>
      <c r="C116" t="s">
        <v>346</v>
      </c>
      <c r="D116">
        <f t="shared" si="4"/>
        <v>8</v>
      </c>
      <c r="E116" t="str">
        <f t="shared" si="2"/>
        <v>insert into catalogos.cat_item(id_cat,descripcion,orden) values (130,'Proyectos de infraestructura: viales',8);</v>
      </c>
    </row>
    <row r="117" spans="1:5" x14ac:dyDescent="0.25">
      <c r="B117">
        <f t="shared" si="3"/>
        <v>130</v>
      </c>
      <c r="C117" t="s">
        <v>347</v>
      </c>
      <c r="D117">
        <f t="shared" si="4"/>
        <v>9</v>
      </c>
      <c r="E117" t="str">
        <f t="shared" si="2"/>
        <v>insert into catalogos.cat_item(id_cat,descripcion,orden) values (130,'Proyectos de infraestructura: otro',9);</v>
      </c>
    </row>
    <row r="118" spans="1:5" x14ac:dyDescent="0.25">
      <c r="B118">
        <f t="shared" si="3"/>
        <v>130</v>
      </c>
      <c r="C118" t="s">
        <v>348</v>
      </c>
      <c r="D118">
        <f t="shared" si="4"/>
        <v>10</v>
      </c>
      <c r="E118" t="str">
        <f t="shared" si="2"/>
        <v>insert into catalogos.cat_item(id_cat,descripcion,orden) values (130,'Actividades exractivas ilegales/informales: minería',10);</v>
      </c>
    </row>
    <row r="119" spans="1:5" x14ac:dyDescent="0.25">
      <c r="B119">
        <f t="shared" si="3"/>
        <v>130</v>
      </c>
      <c r="C119" t="s">
        <v>349</v>
      </c>
      <c r="D119">
        <f t="shared" si="4"/>
        <v>11</v>
      </c>
      <c r="E119" t="str">
        <f t="shared" si="2"/>
        <v>insert into catalogos.cat_item(id_cat,descripcion,orden) values (130,'Actividades exractivas ilegales/informales: hidrocarburos',11);</v>
      </c>
    </row>
    <row r="120" spans="1:5" x14ac:dyDescent="0.25">
      <c r="B120">
        <f t="shared" si="3"/>
        <v>130</v>
      </c>
      <c r="C120" t="s">
        <v>350</v>
      </c>
      <c r="D120">
        <f t="shared" si="4"/>
        <v>12</v>
      </c>
      <c r="E120" t="str">
        <f t="shared" si="2"/>
        <v>insert into catalogos.cat_item(id_cat,descripcion,orden) values (130,'Actividades exractivas ilegales/informales: madera',12);</v>
      </c>
    </row>
    <row r="121" spans="1:5" x14ac:dyDescent="0.25">
      <c r="B121">
        <f t="shared" si="3"/>
        <v>130</v>
      </c>
      <c r="C121" t="s">
        <v>351</v>
      </c>
      <c r="D121">
        <f t="shared" si="4"/>
        <v>13</v>
      </c>
      <c r="E121" t="str">
        <f t="shared" si="2"/>
        <v>insert into catalogos.cat_item(id_cat,descripcion,orden) values (130,'Pobreza y vulneración a derechos sociales, económicos y culturales',13);</v>
      </c>
    </row>
    <row r="122" spans="1:5" x14ac:dyDescent="0.25">
      <c r="B122">
        <f t="shared" si="3"/>
        <v>130</v>
      </c>
      <c r="C122" t="s">
        <v>352</v>
      </c>
      <c r="D122">
        <f t="shared" si="4"/>
        <v>14</v>
      </c>
      <c r="E122" t="str">
        <f t="shared" si="2"/>
        <v>insert into catalogos.cat_item(id_cat,descripcion,orden) values (130,'Racismo y discriminación',14);</v>
      </c>
    </row>
    <row r="123" spans="1:5" x14ac:dyDescent="0.25">
      <c r="A123">
        <v>131</v>
      </c>
      <c r="B123">
        <f t="shared" si="3"/>
        <v>131</v>
      </c>
      <c r="C123" t="s">
        <v>353</v>
      </c>
      <c r="D123">
        <v>1</v>
      </c>
      <c r="E123" t="str">
        <f t="shared" si="2"/>
        <v>insert into catalogos.cat_item(id_cat,descripcion,orden) values (131,'Alguno de los grupos armados',1);</v>
      </c>
    </row>
    <row r="124" spans="1:5" x14ac:dyDescent="0.25">
      <c r="B124">
        <f t="shared" si="3"/>
        <v>131</v>
      </c>
      <c r="C124" t="s">
        <v>354</v>
      </c>
      <c r="D124">
        <f t="shared" si="4"/>
        <v>2</v>
      </c>
      <c r="E124" t="str">
        <f t="shared" si="2"/>
        <v>insert into catalogos.cat_item(id_cat,descripcion,orden) values (131,'Políticos de la zona',2);</v>
      </c>
    </row>
    <row r="125" spans="1:5" x14ac:dyDescent="0.25">
      <c r="B125">
        <f t="shared" si="3"/>
        <v>131</v>
      </c>
      <c r="C125" t="s">
        <v>355</v>
      </c>
      <c r="D125">
        <f t="shared" si="4"/>
        <v>3</v>
      </c>
      <c r="E125" t="str">
        <f t="shared" si="2"/>
        <v>insert into catalogos.cat_item(id_cat,descripcion,orden) values (131,'El estado',3);</v>
      </c>
    </row>
    <row r="126" spans="1:5" x14ac:dyDescent="0.25">
      <c r="B126">
        <f t="shared" si="3"/>
        <v>131</v>
      </c>
      <c r="C126" t="s">
        <v>356</v>
      </c>
      <c r="D126">
        <f t="shared" si="4"/>
        <v>4</v>
      </c>
      <c r="E126" t="str">
        <f t="shared" si="2"/>
        <v>insert into catalogos.cat_item(id_cat,descripcion,orden) values (131,'Militares de la zona',4);</v>
      </c>
    </row>
    <row r="127" spans="1:5" x14ac:dyDescent="0.25">
      <c r="B127">
        <f t="shared" si="3"/>
        <v>131</v>
      </c>
      <c r="C127" t="s">
        <v>357</v>
      </c>
      <c r="D127">
        <f t="shared" si="4"/>
        <v>5</v>
      </c>
      <c r="E127" t="str">
        <f t="shared" si="2"/>
        <v>insert into catalogos.cat_item(id_cat,descripcion,orden) values (131,'Autoridades locales',5);</v>
      </c>
    </row>
    <row r="128" spans="1:5" x14ac:dyDescent="0.25">
      <c r="B128">
        <f t="shared" si="3"/>
        <v>131</v>
      </c>
      <c r="C128" t="s">
        <v>358</v>
      </c>
      <c r="D128">
        <f t="shared" si="4"/>
        <v>6</v>
      </c>
      <c r="E128" t="str">
        <f t="shared" si="2"/>
        <v>insert into catalogos.cat_item(id_cat,descripcion,orden) values (131,'Empresarios de la zona',6);</v>
      </c>
    </row>
    <row r="129" spans="1:5" x14ac:dyDescent="0.25">
      <c r="B129">
        <f t="shared" si="3"/>
        <v>131</v>
      </c>
      <c r="C129" t="s">
        <v>359</v>
      </c>
      <c r="D129">
        <f t="shared" si="4"/>
        <v>7</v>
      </c>
      <c r="E129" t="str">
        <f t="shared" si="2"/>
        <v>insert into catalogos.cat_item(id_cat,descripcion,orden) values (131,'Comerciantes de la zona',7);</v>
      </c>
    </row>
    <row r="130" spans="1:5" x14ac:dyDescent="0.25">
      <c r="B130">
        <f t="shared" si="3"/>
        <v>131</v>
      </c>
      <c r="C130" t="s">
        <v>360</v>
      </c>
      <c r="D130">
        <f t="shared" si="4"/>
        <v>8</v>
      </c>
      <c r="E130" t="str">
        <f t="shared" si="2"/>
        <v>insert into catalogos.cat_item(id_cat,descripcion,orden) values (131,'Terratenientes de la zona',8);</v>
      </c>
    </row>
    <row r="131" spans="1:5" x14ac:dyDescent="0.25">
      <c r="B131">
        <f t="shared" si="3"/>
        <v>131</v>
      </c>
      <c r="C131" t="s">
        <v>361</v>
      </c>
      <c r="D131">
        <f t="shared" si="4"/>
        <v>9</v>
      </c>
      <c r="E131" t="str">
        <f t="shared" si="2"/>
        <v>insert into catalogos.cat_item(id_cat,descripcion,orden) values (131,'Ganaderos de la zona',9);</v>
      </c>
    </row>
    <row r="132" spans="1:5" x14ac:dyDescent="0.25">
      <c r="B132">
        <f t="shared" si="3"/>
        <v>131</v>
      </c>
      <c r="C132" t="s">
        <v>362</v>
      </c>
      <c r="D132">
        <f t="shared" si="4"/>
        <v>10</v>
      </c>
      <c r="E132" t="str">
        <f t="shared" ref="E132:E195" si="5">$G$2&amp;B132&amp;",'"&amp;C132&amp;"',"&amp;D132&amp;");"</f>
        <v>insert into catalogos.cat_item(id_cat,descripcion,orden) values (131,'Empresas multinacionales/transnacionales',10);</v>
      </c>
    </row>
    <row r="133" spans="1:5" x14ac:dyDescent="0.25">
      <c r="B133">
        <f t="shared" ref="B133:B196" si="6">IF(ISBLANK(A133),B132,A133)</f>
        <v>131</v>
      </c>
      <c r="C133" t="s">
        <v>363</v>
      </c>
      <c r="D133">
        <f t="shared" si="4"/>
        <v>11</v>
      </c>
      <c r="E133" t="str">
        <f t="shared" si="5"/>
        <v>insert into catalogos.cat_item(id_cat,descripcion,orden) values (131,'Grupo criminal de la zona',11);</v>
      </c>
    </row>
    <row r="134" spans="1:5" x14ac:dyDescent="0.25">
      <c r="B134">
        <f t="shared" si="6"/>
        <v>131</v>
      </c>
      <c r="C134" t="s">
        <v>364</v>
      </c>
      <c r="D134">
        <f t="shared" si="4"/>
        <v>12</v>
      </c>
      <c r="E134" t="str">
        <f t="shared" si="5"/>
        <v>insert into catalogos.cat_item(id_cat,descripcion,orden) values (131,'Grupo dedicado a l narcotráfico u otros negocios ilegales',12);</v>
      </c>
    </row>
    <row r="135" spans="1:5" x14ac:dyDescent="0.25">
      <c r="B135">
        <f t="shared" si="6"/>
        <v>131</v>
      </c>
      <c r="C135" t="s">
        <v>365</v>
      </c>
      <c r="D135">
        <f t="shared" si="4"/>
        <v>13</v>
      </c>
      <c r="E135" t="str">
        <f t="shared" si="5"/>
        <v>insert into catalogos.cat_item(id_cat,descripcion,orden) values (131,'Testferro de grupos armados',13);</v>
      </c>
    </row>
    <row r="136" spans="1:5" x14ac:dyDescent="0.25">
      <c r="B136">
        <f t="shared" si="6"/>
        <v>131</v>
      </c>
      <c r="C136" t="s">
        <v>315</v>
      </c>
      <c r="D136">
        <f t="shared" si="4"/>
        <v>14</v>
      </c>
      <c r="E136" t="str">
        <f t="shared" si="5"/>
        <v>insert into catalogos.cat_item(id_cat,descripcion,orden) values (131,'No sabe',14);</v>
      </c>
    </row>
    <row r="137" spans="1:5" x14ac:dyDescent="0.25">
      <c r="A137">
        <v>132</v>
      </c>
      <c r="B137">
        <f t="shared" si="6"/>
        <v>132</v>
      </c>
      <c r="C137" t="s">
        <v>366</v>
      </c>
      <c r="D137">
        <v>1</v>
      </c>
      <c r="E137" t="str">
        <f t="shared" si="5"/>
        <v>insert into catalogos.cat_item(id_cat,descripcion,orden) values (132,'Su comportamiento',1);</v>
      </c>
    </row>
    <row r="138" spans="1:5" x14ac:dyDescent="0.25">
      <c r="B138">
        <f t="shared" si="6"/>
        <v>132</v>
      </c>
      <c r="C138" t="s">
        <v>367</v>
      </c>
      <c r="D138">
        <f t="shared" si="4"/>
        <v>2</v>
      </c>
      <c r="E138" t="str">
        <f t="shared" si="5"/>
        <v>insert into catalogos.cat_item(id_cat,descripcion,orden) values (132,'Confianza en sí mismo',2);</v>
      </c>
    </row>
    <row r="139" spans="1:5" x14ac:dyDescent="0.25">
      <c r="B139">
        <f t="shared" si="6"/>
        <v>132</v>
      </c>
      <c r="C139" t="s">
        <v>368</v>
      </c>
      <c r="D139">
        <f t="shared" si="4"/>
        <v>3</v>
      </c>
      <c r="E139" t="str">
        <f t="shared" si="5"/>
        <v>insert into catalogos.cat_item(id_cat,descripcion,orden) values (132,'Sus v alores',3);</v>
      </c>
    </row>
    <row r="140" spans="1:5" x14ac:dyDescent="0.25">
      <c r="B140">
        <f t="shared" si="6"/>
        <v>132</v>
      </c>
      <c r="C140" t="s">
        <v>369</v>
      </c>
      <c r="D140">
        <f t="shared" si="4"/>
        <v>4</v>
      </c>
      <c r="E140" t="str">
        <f t="shared" si="5"/>
        <v>insert into catalogos.cat_item(id_cat,descripcion,orden) values (132,'Su proyecto de vida',4);</v>
      </c>
    </row>
    <row r="141" spans="1:5" x14ac:dyDescent="0.25">
      <c r="B141">
        <f t="shared" si="6"/>
        <v>132</v>
      </c>
      <c r="C141" t="s">
        <v>370</v>
      </c>
      <c r="D141">
        <f t="shared" si="4"/>
        <v>5</v>
      </c>
      <c r="E141" t="str">
        <f t="shared" si="5"/>
        <v>insert into catalogos.cat_item(id_cat,descripcion,orden) values (132,'Impacto espiritual/religioso',5);</v>
      </c>
    </row>
    <row r="142" spans="1:5" x14ac:dyDescent="0.25">
      <c r="B142">
        <f t="shared" si="6"/>
        <v>132</v>
      </c>
      <c r="C142" t="s">
        <v>371</v>
      </c>
      <c r="D142">
        <f t="shared" si="4"/>
        <v>6</v>
      </c>
      <c r="E142" t="str">
        <f t="shared" si="5"/>
        <v>insert into catalogos.cat_item(id_cat,descripcion,orden) values (132,'Capacidad para manejar ls situaciones de la vida',6);</v>
      </c>
    </row>
    <row r="143" spans="1:5" x14ac:dyDescent="0.25">
      <c r="B143">
        <f t="shared" si="6"/>
        <v>132</v>
      </c>
      <c r="C143" t="s">
        <v>372</v>
      </c>
      <c r="D143">
        <f t="shared" si="4"/>
        <v>7</v>
      </c>
      <c r="E143" t="str">
        <f t="shared" si="5"/>
        <v>insert into catalogos.cat_item(id_cat,descripcion,orden) values (132,'Imposibilidad de construir vícnculos o relaciones afectivas',7);</v>
      </c>
    </row>
    <row r="144" spans="1:5" x14ac:dyDescent="0.25">
      <c r="B144">
        <f t="shared" si="6"/>
        <v>132</v>
      </c>
      <c r="C144" t="s">
        <v>373</v>
      </c>
      <c r="D144">
        <f t="shared" si="4"/>
        <v>8</v>
      </c>
      <c r="E144" t="str">
        <f t="shared" si="5"/>
        <v>insert into catalogos.cat_item(id_cat,descripcion,orden) values (132,'Imposibilidad de construir su identidad de género',8);</v>
      </c>
    </row>
    <row r="145" spans="1:5" x14ac:dyDescent="0.25">
      <c r="B145">
        <f t="shared" si="6"/>
        <v>132</v>
      </c>
      <c r="C145" t="s">
        <v>374</v>
      </c>
      <c r="D145">
        <f t="shared" si="4"/>
        <v>9</v>
      </c>
      <c r="E145" t="str">
        <f t="shared" si="5"/>
        <v>insert into catalogos.cat_item(id_cat,descripcion,orden) values (132,'Su proyecto político',9);</v>
      </c>
    </row>
    <row r="146" spans="1:5" x14ac:dyDescent="0.25">
      <c r="A146">
        <v>133</v>
      </c>
      <c r="B146">
        <f t="shared" si="6"/>
        <v>133</v>
      </c>
      <c r="C146" t="s">
        <v>375</v>
      </c>
      <c r="D146">
        <v>1</v>
      </c>
      <c r="E146" t="str">
        <f t="shared" si="5"/>
        <v>insert into catalogos.cat_item(id_cat,descripcion,orden) values (133,'Tristeza',1);</v>
      </c>
    </row>
    <row r="147" spans="1:5" x14ac:dyDescent="0.25">
      <c r="B147">
        <f t="shared" si="6"/>
        <v>133</v>
      </c>
      <c r="C147" t="s">
        <v>376</v>
      </c>
      <c r="D147">
        <f t="shared" si="4"/>
        <v>2</v>
      </c>
      <c r="E147" t="str">
        <f t="shared" si="5"/>
        <v>insert into catalogos.cat_item(id_cat,descripcion,orden) values (133,'Rabia',2);</v>
      </c>
    </row>
    <row r="148" spans="1:5" x14ac:dyDescent="0.25">
      <c r="B148">
        <f t="shared" si="6"/>
        <v>133</v>
      </c>
      <c r="C148" t="s">
        <v>377</v>
      </c>
      <c r="D148">
        <f t="shared" si="4"/>
        <v>3</v>
      </c>
      <c r="E148" t="str">
        <f t="shared" si="5"/>
        <v>insert into catalogos.cat_item(id_cat,descripcion,orden) values (133,'Culpa',3);</v>
      </c>
    </row>
    <row r="149" spans="1:5" x14ac:dyDescent="0.25">
      <c r="B149">
        <f t="shared" si="6"/>
        <v>133</v>
      </c>
      <c r="C149" t="s">
        <v>378</v>
      </c>
      <c r="D149">
        <f t="shared" si="4"/>
        <v>4</v>
      </c>
      <c r="E149" t="str">
        <f t="shared" si="5"/>
        <v>insert into catalogos.cat_item(id_cat,descripcion,orden) values (133,'Depresión',4);</v>
      </c>
    </row>
    <row r="150" spans="1:5" x14ac:dyDescent="0.25">
      <c r="B150">
        <f t="shared" si="6"/>
        <v>133</v>
      </c>
      <c r="C150" t="s">
        <v>379</v>
      </c>
      <c r="D150">
        <f t="shared" si="4"/>
        <v>5</v>
      </c>
      <c r="E150" t="str">
        <f t="shared" si="5"/>
        <v>insert into catalogos.cat_item(id_cat,descripcion,orden) values (133,'Miedo',5);</v>
      </c>
    </row>
    <row r="151" spans="1:5" x14ac:dyDescent="0.25">
      <c r="A151">
        <v>134</v>
      </c>
      <c r="B151">
        <f t="shared" si="6"/>
        <v>134</v>
      </c>
      <c r="C151" t="s">
        <v>380</v>
      </c>
      <c r="D151">
        <v>1</v>
      </c>
      <c r="E151" t="str">
        <f t="shared" si="5"/>
        <v>insert into catalogos.cat_item(id_cat,descripcion,orden) values (134,'Alteración del sueño / alimentación',1);</v>
      </c>
    </row>
    <row r="152" spans="1:5" x14ac:dyDescent="0.25">
      <c r="B152">
        <f t="shared" si="6"/>
        <v>134</v>
      </c>
      <c r="C152" t="s">
        <v>381</v>
      </c>
      <c r="D152">
        <f t="shared" ref="D152:D215" si="7">D151+1</f>
        <v>2</v>
      </c>
      <c r="E152" t="str">
        <f t="shared" si="5"/>
        <v>insert into catalogos.cat_item(id_cat,descripcion,orden) values (134,'Alteración en la consciencia del tiempo y /o ubicación',2);</v>
      </c>
    </row>
    <row r="153" spans="1:5" x14ac:dyDescent="0.25">
      <c r="B153">
        <f t="shared" si="6"/>
        <v>134</v>
      </c>
      <c r="C153" t="s">
        <v>382</v>
      </c>
      <c r="D153">
        <f t="shared" si="7"/>
        <v>3</v>
      </c>
      <c r="E153" t="str">
        <f t="shared" si="5"/>
        <v>insert into catalogos.cat_item(id_cat,descripcion,orden) values (134,'Infecciones de tranmisión sexual (VID-SIDA, entre otras)',3);</v>
      </c>
    </row>
    <row r="154" spans="1:5" x14ac:dyDescent="0.25">
      <c r="B154">
        <f t="shared" si="6"/>
        <v>134</v>
      </c>
      <c r="C154" t="s">
        <v>383</v>
      </c>
      <c r="D154">
        <f t="shared" si="7"/>
        <v>4</v>
      </c>
      <c r="E154" t="str">
        <f t="shared" si="5"/>
        <v>insert into catalogos.cat_item(id_cat,descripcion,orden) values (134,'Discapacidad física',4);</v>
      </c>
    </row>
    <row r="155" spans="1:5" x14ac:dyDescent="0.25">
      <c r="B155">
        <f t="shared" si="6"/>
        <v>134</v>
      </c>
      <c r="C155" t="s">
        <v>384</v>
      </c>
      <c r="D155">
        <f t="shared" si="7"/>
        <v>5</v>
      </c>
      <c r="E155" t="str">
        <f t="shared" si="5"/>
        <v>insert into catalogos.cat_item(id_cat,descripcion,orden) values (134,'Discapacidad sensorial auditiva',5);</v>
      </c>
    </row>
    <row r="156" spans="1:5" x14ac:dyDescent="0.25">
      <c r="B156">
        <f t="shared" si="6"/>
        <v>134</v>
      </c>
      <c r="C156" t="s">
        <v>385</v>
      </c>
      <c r="D156">
        <f t="shared" si="7"/>
        <v>6</v>
      </c>
      <c r="E156" t="str">
        <f t="shared" si="5"/>
        <v>insert into catalogos.cat_item(id_cat,descripcion,orden) values (134,'Discapacidad sensorial visual',6);</v>
      </c>
    </row>
    <row r="157" spans="1:5" x14ac:dyDescent="0.25">
      <c r="B157">
        <f t="shared" si="6"/>
        <v>134</v>
      </c>
      <c r="C157" t="s">
        <v>386</v>
      </c>
      <c r="D157">
        <f t="shared" si="7"/>
        <v>7</v>
      </c>
      <c r="E157" t="str">
        <f t="shared" si="5"/>
        <v>insert into catalogos.cat_item(id_cat,descripcion,orden) values (134,'Discapacidad intelectural /cognitiva',7);</v>
      </c>
    </row>
    <row r="158" spans="1:5" x14ac:dyDescent="0.25">
      <c r="B158">
        <f t="shared" si="6"/>
        <v>134</v>
      </c>
      <c r="C158" t="s">
        <v>387</v>
      </c>
      <c r="D158">
        <f t="shared" si="7"/>
        <v>8</v>
      </c>
      <c r="E158" t="str">
        <f t="shared" si="5"/>
        <v>insert into catalogos.cat_item(id_cat,descripcion,orden) values (134,'Discapacidad psicosocial (ej. Esquizofrenia o bipolaridad)',8);</v>
      </c>
    </row>
    <row r="159" spans="1:5" x14ac:dyDescent="0.25">
      <c r="B159">
        <f t="shared" si="6"/>
        <v>134</v>
      </c>
      <c r="C159" t="s">
        <v>388</v>
      </c>
      <c r="D159">
        <f t="shared" si="7"/>
        <v>9</v>
      </c>
      <c r="E159" t="str">
        <f t="shared" si="5"/>
        <v>insert into catalogos.cat_item(id_cat,descripcion,orden) values (134,'Impactos en crecimiento y desarrollo (niños y niñas)',9);</v>
      </c>
    </row>
    <row r="160" spans="1:5" x14ac:dyDescent="0.25">
      <c r="B160">
        <f t="shared" si="6"/>
        <v>134</v>
      </c>
      <c r="C160" t="s">
        <v>389</v>
      </c>
      <c r="D160">
        <f t="shared" si="7"/>
        <v>10</v>
      </c>
      <c r="E160" t="str">
        <f t="shared" si="5"/>
        <v>insert into catalogos.cat_item(id_cat,descripcion,orden) values (134,'Dificultad / imposibilidad de tener relaciones sexuales',10);</v>
      </c>
    </row>
    <row r="161" spans="1:5" x14ac:dyDescent="0.25">
      <c r="B161">
        <f t="shared" si="6"/>
        <v>134</v>
      </c>
      <c r="C161" t="s">
        <v>390</v>
      </c>
      <c r="D161">
        <f t="shared" si="7"/>
        <v>11</v>
      </c>
      <c r="E161" t="str">
        <f t="shared" si="5"/>
        <v>insert into catalogos.cat_item(id_cat,descripcion,orden) values (134,'Impsibilidad de tener hijos/as',11);</v>
      </c>
    </row>
    <row r="162" spans="1:5" x14ac:dyDescent="0.25">
      <c r="B162">
        <f t="shared" si="6"/>
        <v>134</v>
      </c>
      <c r="C162" t="s">
        <v>391</v>
      </c>
      <c r="D162">
        <f t="shared" si="7"/>
        <v>12</v>
      </c>
      <c r="E162" t="str">
        <f t="shared" si="5"/>
        <v>insert into catalogos.cat_item(id_cat,descripcion,orden) values (134,'Lesiones en aparato reproductivo / sexual',12);</v>
      </c>
    </row>
    <row r="163" spans="1:5" x14ac:dyDescent="0.25">
      <c r="B163">
        <f t="shared" si="6"/>
        <v>134</v>
      </c>
      <c r="C163" t="s">
        <v>392</v>
      </c>
      <c r="D163">
        <f t="shared" si="7"/>
        <v>13</v>
      </c>
      <c r="E163" t="str">
        <f t="shared" si="5"/>
        <v>insert into catalogos.cat_item(id_cat,descripcion,orden) values (134,'Detención del proceso de hormonización y/o transformación corporal (personas trans)',13);</v>
      </c>
    </row>
    <row r="164" spans="1:5" x14ac:dyDescent="0.25">
      <c r="B164">
        <f t="shared" si="6"/>
        <v>134</v>
      </c>
      <c r="C164" t="s">
        <v>393</v>
      </c>
      <c r="D164">
        <f t="shared" si="7"/>
        <v>14</v>
      </c>
      <c r="E164" t="str">
        <f t="shared" si="5"/>
        <v>insert into catalogos.cat_item(id_cat,descripcion,orden) values (134,'Intento de suicido y/o lesiones a sí mismo',14);</v>
      </c>
    </row>
    <row r="165" spans="1:5" x14ac:dyDescent="0.25">
      <c r="B165">
        <f t="shared" si="6"/>
        <v>134</v>
      </c>
      <c r="C165" t="s">
        <v>394</v>
      </c>
      <c r="D165">
        <f t="shared" si="7"/>
        <v>15</v>
      </c>
      <c r="E165" t="str">
        <f t="shared" si="5"/>
        <v>insert into catalogos.cat_item(id_cat,descripcion,orden) values (134,'Problemas respiratorios',15);</v>
      </c>
    </row>
    <row r="166" spans="1:5" x14ac:dyDescent="0.25">
      <c r="B166">
        <f t="shared" si="6"/>
        <v>134</v>
      </c>
      <c r="C166" t="s">
        <v>395</v>
      </c>
      <c r="D166">
        <f t="shared" si="7"/>
        <v>16</v>
      </c>
      <c r="E166" t="str">
        <f t="shared" si="5"/>
        <v>insert into catalogos.cat_item(id_cat,descripcion,orden) values (134,'Problemas digestivos',16);</v>
      </c>
    </row>
    <row r="167" spans="1:5" x14ac:dyDescent="0.25">
      <c r="B167">
        <f t="shared" si="6"/>
        <v>134</v>
      </c>
      <c r="C167" t="s">
        <v>396</v>
      </c>
      <c r="D167">
        <f t="shared" si="7"/>
        <v>17</v>
      </c>
      <c r="E167" t="str">
        <f t="shared" si="5"/>
        <v>insert into catalogos.cat_item(id_cat,descripcion,orden) values (134,'Problemas óseos',17);</v>
      </c>
    </row>
    <row r="168" spans="1:5" x14ac:dyDescent="0.25">
      <c r="B168">
        <f t="shared" si="6"/>
        <v>134</v>
      </c>
      <c r="C168" t="s">
        <v>397</v>
      </c>
      <c r="D168">
        <f t="shared" si="7"/>
        <v>18</v>
      </c>
      <c r="E168" t="str">
        <f t="shared" si="5"/>
        <v>insert into catalogos.cat_item(id_cat,descripcion,orden) values (134,'Dolor crónico',18);</v>
      </c>
    </row>
    <row r="169" spans="1:5" x14ac:dyDescent="0.25">
      <c r="B169">
        <f t="shared" si="6"/>
        <v>134</v>
      </c>
      <c r="C169" t="s">
        <v>398</v>
      </c>
      <c r="D169">
        <f t="shared" si="7"/>
        <v>19</v>
      </c>
      <c r="E169" t="str">
        <f t="shared" si="5"/>
        <v>insert into catalogos.cat_item(id_cat,descripcion,orden) values (134,'Dolor de cabeza',19);</v>
      </c>
    </row>
    <row r="170" spans="1:5" x14ac:dyDescent="0.25">
      <c r="B170">
        <f t="shared" si="6"/>
        <v>134</v>
      </c>
      <c r="C170" t="s">
        <v>399</v>
      </c>
      <c r="D170">
        <f t="shared" si="7"/>
        <v>20</v>
      </c>
      <c r="E170" t="str">
        <f t="shared" si="5"/>
        <v>insert into catalogos.cat_item(id_cat,descripcion,orden) values (134,'Tension arterial / problemas cardiovasculares',20);</v>
      </c>
    </row>
    <row r="171" spans="1:5" x14ac:dyDescent="0.25">
      <c r="B171">
        <f t="shared" si="6"/>
        <v>134</v>
      </c>
      <c r="C171" t="s">
        <v>400</v>
      </c>
      <c r="D171">
        <f t="shared" si="7"/>
        <v>21</v>
      </c>
      <c r="E171" t="str">
        <f t="shared" si="5"/>
        <v>insert into catalogos.cat_item(id_cat,descripcion,orden) values (134,'Diabetes',21);</v>
      </c>
    </row>
    <row r="172" spans="1:5" x14ac:dyDescent="0.25">
      <c r="B172">
        <f t="shared" si="6"/>
        <v>134</v>
      </c>
      <c r="C172" t="s">
        <v>401</v>
      </c>
      <c r="D172">
        <f t="shared" si="7"/>
        <v>22</v>
      </c>
      <c r="E172" t="str">
        <f t="shared" si="5"/>
        <v>insert into catalogos.cat_item(id_cat,descripcion,orden) values (134,'Consumo de drogas/ alcohol',22);</v>
      </c>
    </row>
    <row r="173" spans="1:5" x14ac:dyDescent="0.25">
      <c r="B173">
        <f t="shared" si="6"/>
        <v>134</v>
      </c>
      <c r="C173" t="s">
        <v>402</v>
      </c>
      <c r="D173">
        <f t="shared" si="7"/>
        <v>23</v>
      </c>
      <c r="E173" t="str">
        <f t="shared" si="5"/>
        <v>insert into catalogos.cat_item(id_cat,descripcion,orden) values (134,'Otras adicciones',23);</v>
      </c>
    </row>
    <row r="174" spans="1:5" x14ac:dyDescent="0.25">
      <c r="B174">
        <f t="shared" si="6"/>
        <v>134</v>
      </c>
      <c r="C174" t="s">
        <v>403</v>
      </c>
      <c r="D174">
        <f t="shared" si="7"/>
        <v>24</v>
      </c>
      <c r="E174" t="str">
        <f t="shared" si="5"/>
        <v>insert into catalogos.cat_item(id_cat,descripcion,orden) values (134,'Cáncer',24);</v>
      </c>
    </row>
    <row r="175" spans="1:5" x14ac:dyDescent="0.25">
      <c r="A175">
        <v>135</v>
      </c>
      <c r="B175">
        <f t="shared" si="6"/>
        <v>135</v>
      </c>
      <c r="C175" t="s">
        <v>404</v>
      </c>
      <c r="D175">
        <v>1</v>
      </c>
      <c r="E175" t="str">
        <f t="shared" si="5"/>
        <v>insert into catalogos.cat_item(id_cat,descripcion,orden) values (135,'Se romió el núcleo familiar',1);</v>
      </c>
    </row>
    <row r="176" spans="1:5" x14ac:dyDescent="0.25">
      <c r="B176">
        <f t="shared" si="6"/>
        <v>135</v>
      </c>
      <c r="C176" t="s">
        <v>405</v>
      </c>
      <c r="D176">
        <f t="shared" si="7"/>
        <v>2</v>
      </c>
      <c r="E176" t="str">
        <f t="shared" si="5"/>
        <v>insert into catalogos.cat_item(id_cat,descripcion,orden) values (135,'Se rompieron las relaciones familiares extensas',2);</v>
      </c>
    </row>
    <row r="177" spans="1:5" x14ac:dyDescent="0.25">
      <c r="B177">
        <f t="shared" si="6"/>
        <v>135</v>
      </c>
      <c r="C177" t="s">
        <v>406</v>
      </c>
      <c r="D177">
        <f t="shared" si="7"/>
        <v>3</v>
      </c>
      <c r="E177" t="str">
        <f t="shared" si="5"/>
        <v>insert into catalogos.cat_item(id_cat,descripcion,orden) values (135,'Apareció o aumentó la violencia intrafamiliar / de género',3);</v>
      </c>
    </row>
    <row r="178" spans="1:5" x14ac:dyDescent="0.25">
      <c r="B178">
        <f t="shared" si="6"/>
        <v>135</v>
      </c>
      <c r="C178" t="s">
        <v>407</v>
      </c>
      <c r="D178">
        <f t="shared" si="7"/>
        <v>4</v>
      </c>
      <c r="E178" t="str">
        <f t="shared" si="5"/>
        <v>insert into catalogos.cat_item(id_cat,descripcion,orden) values (135,'Impacto en la forma de crianza y socialización',4);</v>
      </c>
    </row>
    <row r="179" spans="1:5" x14ac:dyDescent="0.25">
      <c r="B179">
        <f t="shared" si="6"/>
        <v>135</v>
      </c>
      <c r="C179" t="s">
        <v>408</v>
      </c>
      <c r="D179">
        <f t="shared" si="7"/>
        <v>5</v>
      </c>
      <c r="E179" t="str">
        <f t="shared" si="5"/>
        <v>insert into catalogos.cat_item(id_cat,descripcion,orden) values (135,'Sobrecarga de roles',5);</v>
      </c>
    </row>
    <row r="180" spans="1:5" x14ac:dyDescent="0.25">
      <c r="B180">
        <f t="shared" si="6"/>
        <v>135</v>
      </c>
      <c r="C180" t="s">
        <v>409</v>
      </c>
      <c r="D180">
        <f t="shared" si="7"/>
        <v>6</v>
      </c>
      <c r="E180" t="str">
        <f t="shared" si="5"/>
        <v>insert into catalogos.cat_item(id_cat,descripcion,orden) values (135,'Muerte relacionada con el impacto de los hechos (ej. "murió de tristeza")',6);</v>
      </c>
    </row>
    <row r="181" spans="1:5" x14ac:dyDescent="0.25">
      <c r="B181">
        <f t="shared" si="6"/>
        <v>135</v>
      </c>
      <c r="C181" t="s">
        <v>410</v>
      </c>
      <c r="D181">
        <f t="shared" si="7"/>
        <v>7</v>
      </c>
      <c r="E181" t="str">
        <f t="shared" si="5"/>
        <v>insert into catalogos.cat_item(id_cat,descripcion,orden) values (135,'Enfermedad de algún familiar',7);</v>
      </c>
    </row>
    <row r="182" spans="1:5" x14ac:dyDescent="0.25">
      <c r="B182">
        <f t="shared" si="6"/>
        <v>135</v>
      </c>
      <c r="C182" t="s">
        <v>411</v>
      </c>
      <c r="D182">
        <f t="shared" si="7"/>
        <v>8</v>
      </c>
      <c r="E182" t="str">
        <f t="shared" si="5"/>
        <v>insert into catalogos.cat_item(id_cat,descripcion,orden) values (135,'Suicidio de algún familiar',8);</v>
      </c>
    </row>
    <row r="183" spans="1:5" x14ac:dyDescent="0.25">
      <c r="B183">
        <f t="shared" si="6"/>
        <v>135</v>
      </c>
      <c r="C183" t="s">
        <v>412</v>
      </c>
      <c r="D183">
        <f t="shared" si="7"/>
        <v>9</v>
      </c>
      <c r="E183" t="str">
        <f t="shared" si="5"/>
        <v>insert into catalogos.cat_item(id_cat,descripcion,orden) values (135,'Silencia y alteración en la comunicación',9);</v>
      </c>
    </row>
    <row r="184" spans="1:5" x14ac:dyDescent="0.25">
      <c r="B184">
        <f t="shared" si="6"/>
        <v>135</v>
      </c>
      <c r="C184" t="s">
        <v>413</v>
      </c>
      <c r="D184">
        <f t="shared" si="7"/>
        <v>10</v>
      </c>
      <c r="E184" t="str">
        <f t="shared" si="5"/>
        <v>insert into catalogos.cat_item(id_cat,descripcion,orden) values (135,'Adicción en algún familiar',10);</v>
      </c>
    </row>
    <row r="185" spans="1:5" x14ac:dyDescent="0.25">
      <c r="A185">
        <v>136</v>
      </c>
      <c r="B185">
        <f t="shared" si="6"/>
        <v>136</v>
      </c>
      <c r="C185" t="s">
        <v>414</v>
      </c>
      <c r="D185">
        <v>1</v>
      </c>
      <c r="E185" t="str">
        <f t="shared" si="5"/>
        <v>insert into catalogos.cat_item(id_cat,descripcion,orden) values (136,'Aislar a la víctima',1);</v>
      </c>
    </row>
    <row r="186" spans="1:5" x14ac:dyDescent="0.25">
      <c r="B186">
        <f t="shared" si="6"/>
        <v>136</v>
      </c>
      <c r="C186" t="s">
        <v>415</v>
      </c>
      <c r="D186">
        <f t="shared" si="7"/>
        <v>2</v>
      </c>
      <c r="E186" t="str">
        <f t="shared" si="5"/>
        <v>insert into catalogos.cat_item(id_cat,descripcion,orden) values (136,'Justificación de los hechos',2);</v>
      </c>
    </row>
    <row r="187" spans="1:5" x14ac:dyDescent="0.25">
      <c r="B187">
        <f t="shared" si="6"/>
        <v>136</v>
      </c>
      <c r="C187" t="s">
        <v>416</v>
      </c>
      <c r="D187">
        <f t="shared" si="7"/>
        <v>3</v>
      </c>
      <c r="E187" t="str">
        <f t="shared" si="5"/>
        <v>insert into catalogos.cat_item(id_cat,descripcion,orden) values (136,'Estigmatización',3);</v>
      </c>
    </row>
    <row r="188" spans="1:5" x14ac:dyDescent="0.25">
      <c r="B188">
        <f t="shared" si="6"/>
        <v>136</v>
      </c>
      <c r="C188" t="s">
        <v>417</v>
      </c>
      <c r="D188">
        <f t="shared" si="7"/>
        <v>4</v>
      </c>
      <c r="E188" t="str">
        <f t="shared" si="5"/>
        <v>insert into catalogos.cat_item(id_cat,descripcion,orden) values (136,'Indiferencia ante los hechos',4);</v>
      </c>
    </row>
    <row r="189" spans="1:5" x14ac:dyDescent="0.25">
      <c r="B189">
        <f t="shared" si="6"/>
        <v>136</v>
      </c>
      <c r="C189" t="s">
        <v>418</v>
      </c>
      <c r="D189">
        <f t="shared" si="7"/>
        <v>5</v>
      </c>
      <c r="E189" t="str">
        <f t="shared" si="5"/>
        <v>insert into catalogos.cat_item(id_cat,descripcion,orden) values (136,'Actitudes iolentas en contra de la víctima',5);</v>
      </c>
    </row>
    <row r="190" spans="1:5" x14ac:dyDescent="0.25">
      <c r="B190">
        <f t="shared" si="6"/>
        <v>136</v>
      </c>
      <c r="C190" t="s">
        <v>419</v>
      </c>
      <c r="D190">
        <f t="shared" si="7"/>
        <v>6</v>
      </c>
      <c r="E190" t="str">
        <f t="shared" si="5"/>
        <v>insert into catalogos.cat_item(id_cat,descripcion,orden) values (136,'Negación (ej. Pensar que es mentira lo que las vícitmas cuentan)',6);</v>
      </c>
    </row>
    <row r="191" spans="1:5" x14ac:dyDescent="0.25">
      <c r="B191">
        <f t="shared" si="6"/>
        <v>136</v>
      </c>
      <c r="C191" t="s">
        <v>420</v>
      </c>
      <c r="D191">
        <f t="shared" si="7"/>
        <v>7</v>
      </c>
      <c r="E191" t="str">
        <f t="shared" si="5"/>
        <v>insert into catalogos.cat_item(id_cat,descripcion,orden) values (136,'Cambio en las relaciones entre niños, niñas, adultos y personas mayores',7);</v>
      </c>
    </row>
    <row r="192" spans="1:5" x14ac:dyDescent="0.25">
      <c r="A192">
        <v>137</v>
      </c>
      <c r="B192">
        <f t="shared" si="6"/>
        <v>137</v>
      </c>
      <c r="C192" t="s">
        <v>421</v>
      </c>
      <c r="D192">
        <v>1</v>
      </c>
      <c r="E192" t="str">
        <f t="shared" si="5"/>
        <v>insert into catalogos.cat_item(id_cat,descripcion,orden) values (137,'Atropellos físicos',1);</v>
      </c>
    </row>
    <row r="193" spans="1:5" x14ac:dyDescent="0.25">
      <c r="B193">
        <f t="shared" si="6"/>
        <v>137</v>
      </c>
      <c r="C193" t="s">
        <v>422</v>
      </c>
      <c r="D193">
        <f t="shared" si="7"/>
        <v>2</v>
      </c>
      <c r="E193" t="str">
        <f t="shared" si="5"/>
        <v>insert into catalogos.cat_item(id_cat,descripcion,orden) values (137,'Allanamientos',2);</v>
      </c>
    </row>
    <row r="194" spans="1:5" x14ac:dyDescent="0.25">
      <c r="B194">
        <f t="shared" si="6"/>
        <v>137</v>
      </c>
      <c r="C194" t="s">
        <v>423</v>
      </c>
      <c r="D194">
        <f t="shared" si="7"/>
        <v>3</v>
      </c>
      <c r="E194" t="str">
        <f t="shared" si="5"/>
        <v>insert into catalogos.cat_item(id_cat,descripcion,orden) values (137,'Requisas',3);</v>
      </c>
    </row>
    <row r="195" spans="1:5" x14ac:dyDescent="0.25">
      <c r="B195">
        <f t="shared" si="6"/>
        <v>137</v>
      </c>
      <c r="C195" t="s">
        <v>424</v>
      </c>
      <c r="D195">
        <f t="shared" si="7"/>
        <v>4</v>
      </c>
      <c r="E195" t="str">
        <f t="shared" si="5"/>
        <v>insert into catalogos.cat_item(id_cat,descripcion,orden) values (137,'Discriminación',4);</v>
      </c>
    </row>
    <row r="196" spans="1:5" x14ac:dyDescent="0.25">
      <c r="B196">
        <f t="shared" si="6"/>
        <v>137</v>
      </c>
      <c r="C196" t="s">
        <v>425</v>
      </c>
      <c r="D196">
        <f t="shared" si="7"/>
        <v>5</v>
      </c>
      <c r="E196" t="str">
        <f t="shared" ref="E196:E259" si="8">$G$2&amp;B196&amp;",'"&amp;C196&amp;"',"&amp;D196&amp;");"</f>
        <v>insert into catalogos.cat_item(id_cat,descripcion,orden) values (137,'Amenazas por denunciar los hechos',5);</v>
      </c>
    </row>
    <row r="197" spans="1:5" x14ac:dyDescent="0.25">
      <c r="B197">
        <f t="shared" ref="B197:B260" si="9">IF(ISBLANK(A197),B196,A197)</f>
        <v>137</v>
      </c>
      <c r="C197" t="s">
        <v>426</v>
      </c>
      <c r="D197">
        <f t="shared" si="7"/>
        <v>6</v>
      </c>
      <c r="E197" t="str">
        <f t="shared" si="8"/>
        <v>insert into catalogos.cat_item(id_cat,descripcion,orden) values (137,'Seguimientos / vigilancia',6);</v>
      </c>
    </row>
    <row r="198" spans="1:5" x14ac:dyDescent="0.25">
      <c r="B198">
        <f t="shared" si="9"/>
        <v>137</v>
      </c>
      <c r="C198" t="s">
        <v>416</v>
      </c>
      <c r="D198">
        <f t="shared" si="7"/>
        <v>7</v>
      </c>
      <c r="E198" t="str">
        <f t="shared" si="8"/>
        <v>insert into catalogos.cat_item(id_cat,descripcion,orden) values (137,'Estigmatización',7);</v>
      </c>
    </row>
    <row r="199" spans="1:5" x14ac:dyDescent="0.25">
      <c r="B199">
        <f t="shared" si="9"/>
        <v>137</v>
      </c>
      <c r="C199" t="s">
        <v>427</v>
      </c>
      <c r="D199">
        <f t="shared" si="7"/>
        <v>8</v>
      </c>
      <c r="E199" t="str">
        <f t="shared" si="8"/>
        <v>insert into catalogos.cat_item(id_cat,descripcion,orden) values (137,'Maltrato por servidores públicos',8);</v>
      </c>
    </row>
    <row r="200" spans="1:5" x14ac:dyDescent="0.25">
      <c r="B200">
        <f t="shared" si="9"/>
        <v>137</v>
      </c>
      <c r="C200" t="s">
        <v>428</v>
      </c>
      <c r="D200">
        <f t="shared" si="7"/>
        <v>9</v>
      </c>
      <c r="E200" t="str">
        <f t="shared" si="8"/>
        <v>insert into catalogos.cat_item(id_cat,descripcion,orden) values (137,'Solicitud de relatar los hechos repetitivamente',9);</v>
      </c>
    </row>
    <row r="201" spans="1:5" x14ac:dyDescent="0.25">
      <c r="B201">
        <f t="shared" si="9"/>
        <v>137</v>
      </c>
      <c r="C201" t="s">
        <v>429</v>
      </c>
      <c r="D201">
        <f t="shared" si="7"/>
        <v>10</v>
      </c>
      <c r="E201" t="str">
        <f t="shared" si="8"/>
        <v>insert into catalogos.cat_item(id_cat,descripcion,orden) values (137,'Negación de acceso a servicios (salud, educación, etc)',10);</v>
      </c>
    </row>
    <row r="202" spans="1:5" x14ac:dyDescent="0.25">
      <c r="B202">
        <f t="shared" si="9"/>
        <v>137</v>
      </c>
      <c r="C202" t="s">
        <v>430</v>
      </c>
      <c r="D202">
        <f t="shared" si="7"/>
        <v>11</v>
      </c>
      <c r="E202" t="str">
        <f t="shared" si="8"/>
        <v>insert into catalogos.cat_item(id_cat,descripcion,orden) values (137,'Racismo',11);</v>
      </c>
    </row>
    <row r="203" spans="1:5" x14ac:dyDescent="0.25">
      <c r="A203">
        <v>138</v>
      </c>
      <c r="B203">
        <f t="shared" si="9"/>
        <v>138</v>
      </c>
      <c r="C203" t="s">
        <v>431</v>
      </c>
      <c r="D203">
        <v>1</v>
      </c>
      <c r="E203" t="str">
        <f t="shared" si="8"/>
        <v>insert into catalogos.cat_item(id_cat,descripcion,orden) values (138,'Impacto por pérdida de líderes sociales / políticos / espiriuales',1);</v>
      </c>
    </row>
    <row r="204" spans="1:5" x14ac:dyDescent="0.25">
      <c r="B204">
        <f t="shared" si="9"/>
        <v>138</v>
      </c>
      <c r="C204" t="s">
        <v>432</v>
      </c>
      <c r="D204">
        <f t="shared" si="7"/>
        <v>2</v>
      </c>
      <c r="E204" t="str">
        <f t="shared" si="8"/>
        <v>insert into catalogos.cat_item(id_cat,descripcion,orden) values (138,'Estigmatización / afectación a la reputación del colectivo social / político / étnico',2);</v>
      </c>
    </row>
    <row r="205" spans="1:5" x14ac:dyDescent="0.25">
      <c r="B205">
        <f t="shared" si="9"/>
        <v>138</v>
      </c>
      <c r="C205" t="s">
        <v>433</v>
      </c>
      <c r="D205">
        <f t="shared" si="7"/>
        <v>3</v>
      </c>
      <c r="E205" t="str">
        <f t="shared" si="8"/>
        <v>insert into catalogos.cat_item(id_cat,descripcion,orden) values (138,'Desintegración de la organización política / social / comunitaria',3);</v>
      </c>
    </row>
    <row r="206" spans="1:5" x14ac:dyDescent="0.25">
      <c r="B206">
        <f t="shared" si="9"/>
        <v>138</v>
      </c>
      <c r="C206" t="s">
        <v>434</v>
      </c>
      <c r="D206">
        <f t="shared" si="7"/>
        <v>4</v>
      </c>
      <c r="E206" t="str">
        <f t="shared" si="8"/>
        <v>insert into catalogos.cat_item(id_cat,descripcion,orden) values (138,'Transformación demográfica del territorio (proporción de niños, ancianos, etc.)',4);</v>
      </c>
    </row>
    <row r="207" spans="1:5" x14ac:dyDescent="0.25">
      <c r="B207">
        <f t="shared" si="9"/>
        <v>138</v>
      </c>
      <c r="C207" t="s">
        <v>435</v>
      </c>
      <c r="D207">
        <f t="shared" si="7"/>
        <v>5</v>
      </c>
      <c r="E207" t="str">
        <f t="shared" si="8"/>
        <v>insert into catalogos.cat_item(id_cat,descripcion,orden) values (138,'Suicidio (con impacto en la comunidad)',5);</v>
      </c>
    </row>
    <row r="208" spans="1:5" x14ac:dyDescent="0.25">
      <c r="B208">
        <f t="shared" si="9"/>
        <v>138</v>
      </c>
      <c r="C208" t="s">
        <v>436</v>
      </c>
      <c r="D208">
        <f t="shared" si="7"/>
        <v>6</v>
      </c>
      <c r="E208" t="str">
        <f t="shared" si="8"/>
        <v>insert into catalogos.cat_item(id_cat,descripcion,orden) values (138,'Desmotivación de participar en política / en movimientos sociales',6);</v>
      </c>
    </row>
    <row r="209" spans="1:5" x14ac:dyDescent="0.25">
      <c r="A209">
        <v>139</v>
      </c>
      <c r="B209">
        <f t="shared" si="9"/>
        <v>139</v>
      </c>
      <c r="C209" t="s">
        <v>437</v>
      </c>
      <c r="D209">
        <v>1</v>
      </c>
      <c r="E209" t="str">
        <f t="shared" si="8"/>
        <v>insert into catalogos.cat_item(id_cat,descripcion,orden) values (139,'Cambio en la organización política del territorio étnico',1);</v>
      </c>
    </row>
    <row r="210" spans="1:5" x14ac:dyDescent="0.25">
      <c r="B210">
        <f t="shared" si="9"/>
        <v>139</v>
      </c>
      <c r="C210" t="s">
        <v>438</v>
      </c>
      <c r="D210">
        <f t="shared" si="7"/>
        <v>2</v>
      </c>
      <c r="E210" t="str">
        <f t="shared" si="8"/>
        <v>insert into catalogos.cat_item(id_cat,descripcion,orden) values (139,'Pérdida de espacios de uso y aprovechamiento colectivo',2);</v>
      </c>
    </row>
    <row r="211" spans="1:5" x14ac:dyDescent="0.25">
      <c r="B211">
        <f t="shared" si="9"/>
        <v>139</v>
      </c>
      <c r="C211" t="s">
        <v>439</v>
      </c>
      <c r="D211">
        <f t="shared" si="7"/>
        <v>3</v>
      </c>
      <c r="E211" t="str">
        <f t="shared" si="8"/>
        <v>insert into catalogos.cat_item(id_cat,descripcion,orden) values (139,'Restricción a la movilidad / libre circulación del sujeto étnico',3);</v>
      </c>
    </row>
    <row r="212" spans="1:5" x14ac:dyDescent="0.25">
      <c r="B212">
        <f t="shared" si="9"/>
        <v>139</v>
      </c>
      <c r="C212" t="s">
        <v>440</v>
      </c>
      <c r="D212">
        <f t="shared" si="7"/>
        <v>4</v>
      </c>
      <c r="E212" t="str">
        <f t="shared" si="8"/>
        <v>insert into catalogos.cat_item(id_cat,descripcion,orden) values (139,'Cambio en patrones de asentamiento',4);</v>
      </c>
    </row>
    <row r="213" spans="1:5" x14ac:dyDescent="0.25">
      <c r="B213">
        <f t="shared" si="9"/>
        <v>139</v>
      </c>
      <c r="C213" t="s">
        <v>441</v>
      </c>
      <c r="D213">
        <f t="shared" si="7"/>
        <v>5</v>
      </c>
      <c r="E213" t="str">
        <f t="shared" si="8"/>
        <v>insert into catalogos.cat_item(id_cat,descripcion,orden) values (139,'Vulneración de la autonomía para la administración del territorio étnico',5);</v>
      </c>
    </row>
    <row r="214" spans="1:5" x14ac:dyDescent="0.25">
      <c r="B214">
        <f t="shared" si="9"/>
        <v>139</v>
      </c>
      <c r="C214" t="s">
        <v>442</v>
      </c>
      <c r="D214">
        <f t="shared" si="7"/>
        <v>6</v>
      </c>
      <c r="E214" t="str">
        <f t="shared" si="8"/>
        <v>insert into catalogos.cat_item(id_cat,descripcion,orden) values (139,'Militarización del territorio étnico',6);</v>
      </c>
    </row>
    <row r="215" spans="1:5" x14ac:dyDescent="0.25">
      <c r="B215">
        <f t="shared" si="9"/>
        <v>139</v>
      </c>
      <c r="C215" t="s">
        <v>443</v>
      </c>
      <c r="D215">
        <f t="shared" si="7"/>
        <v>7</v>
      </c>
      <c r="E215" t="str">
        <f t="shared" si="8"/>
        <v>insert into catalogos.cat_item(id_cat,descripcion,orden) values (139,'Pérdida en la capacidad de aplicar justicia propia en territorio étnico',7);</v>
      </c>
    </row>
    <row r="216" spans="1:5" x14ac:dyDescent="0.25">
      <c r="B216">
        <f t="shared" si="9"/>
        <v>139</v>
      </c>
      <c r="C216" t="s">
        <v>444</v>
      </c>
      <c r="D216">
        <f t="shared" ref="D216:D279" si="10">D215+1</f>
        <v>8</v>
      </c>
      <c r="E216" t="str">
        <f t="shared" si="8"/>
        <v>insert into catalogos.cat_item(id_cat,descripcion,orden) values (139,'Riesgo de extinsión física y/o cultrural del grupo / pueblo',8);</v>
      </c>
    </row>
    <row r="217" spans="1:5" x14ac:dyDescent="0.25">
      <c r="B217">
        <f t="shared" si="9"/>
        <v>139</v>
      </c>
      <c r="C217" t="s">
        <v>445</v>
      </c>
      <c r="D217">
        <f t="shared" si="10"/>
        <v>9</v>
      </c>
      <c r="E217" t="str">
        <f t="shared" si="8"/>
        <v>insert into catalogos.cat_item(id_cat,descripcion,orden) values (139,'Interferencia en el uso de recursos públicos de los pueblos étnicos (transferencias)',9);</v>
      </c>
    </row>
    <row r="218" spans="1:5" x14ac:dyDescent="0.25">
      <c r="B218">
        <f t="shared" si="9"/>
        <v>139</v>
      </c>
      <c r="C218" t="s">
        <v>446</v>
      </c>
      <c r="D218">
        <f t="shared" si="10"/>
        <v>10</v>
      </c>
      <c r="E218" t="str">
        <f t="shared" si="8"/>
        <v>insert into catalogos.cat_item(id_cat,descripcion,orden) values (139,'Alteración en la cosmovisión del pueblo / comunidad',10);</v>
      </c>
    </row>
    <row r="219" spans="1:5" x14ac:dyDescent="0.25">
      <c r="B219">
        <f t="shared" si="9"/>
        <v>139</v>
      </c>
      <c r="C219" t="s">
        <v>447</v>
      </c>
      <c r="D219">
        <f t="shared" si="10"/>
        <v>11</v>
      </c>
      <c r="E219" t="str">
        <f t="shared" si="8"/>
        <v>insert into catalogos.cat_item(id_cat,descripcion,orden) values (139,'Conflictos enter-étnicos',11);</v>
      </c>
    </row>
    <row r="220" spans="1:5" x14ac:dyDescent="0.25">
      <c r="B220">
        <f t="shared" si="9"/>
        <v>139</v>
      </c>
      <c r="C220" t="s">
        <v>448</v>
      </c>
      <c r="D220">
        <f t="shared" si="10"/>
        <v>12</v>
      </c>
      <c r="E220" t="str">
        <f t="shared" si="8"/>
        <v>insert into catalogos.cat_item(id_cat,descripcion,orden) values (139,'Irrespeto o suplantación de autoridades propias',12);</v>
      </c>
    </row>
    <row r="221" spans="1:5" x14ac:dyDescent="0.25">
      <c r="B221">
        <f t="shared" si="9"/>
        <v>139</v>
      </c>
      <c r="C221" t="s">
        <v>449</v>
      </c>
      <c r="D221">
        <f t="shared" si="10"/>
        <v>13</v>
      </c>
      <c r="E221" t="str">
        <f t="shared" si="8"/>
        <v>insert into catalogos.cat_item(id_cat,descripcion,orden) values (139,'Suplantación de autoridades propias',13);</v>
      </c>
    </row>
    <row r="222" spans="1:5" x14ac:dyDescent="0.25">
      <c r="B222">
        <f t="shared" si="9"/>
        <v>139</v>
      </c>
      <c r="C222" t="s">
        <v>450</v>
      </c>
      <c r="D222">
        <f t="shared" si="10"/>
        <v>14</v>
      </c>
      <c r="E222" t="str">
        <f t="shared" si="8"/>
        <v>insert into catalogos.cat_item(id_cat,descripcion,orden) values (139,'Afectación a la medicina tradicional',14);</v>
      </c>
    </row>
    <row r="223" spans="1:5" x14ac:dyDescent="0.25">
      <c r="B223">
        <f t="shared" si="9"/>
        <v>139</v>
      </c>
      <c r="C223" t="s">
        <v>451</v>
      </c>
      <c r="D223">
        <f t="shared" si="10"/>
        <v>15</v>
      </c>
      <c r="E223" t="str">
        <f t="shared" si="8"/>
        <v>insert into catalogos.cat_item(id_cat,descripcion,orden) values (139,'Agudización del racismo y la discriminación racial',15);</v>
      </c>
    </row>
    <row r="224" spans="1:5" x14ac:dyDescent="0.25">
      <c r="B224">
        <f t="shared" si="9"/>
        <v>139</v>
      </c>
      <c r="C224" t="s">
        <v>452</v>
      </c>
      <c r="D224">
        <f t="shared" si="10"/>
        <v>16</v>
      </c>
      <c r="E224" t="str">
        <f t="shared" si="8"/>
        <v>insert into catalogos.cat_item(id_cat,descripcion,orden) values (139,'Restricción de acceso a sitios sagrados',16);</v>
      </c>
    </row>
    <row r="225" spans="1:5" x14ac:dyDescent="0.25">
      <c r="B225">
        <f t="shared" si="9"/>
        <v>139</v>
      </c>
      <c r="C225" t="s">
        <v>453</v>
      </c>
      <c r="D225">
        <f t="shared" si="10"/>
        <v>17</v>
      </c>
      <c r="E225" t="str">
        <f t="shared" si="8"/>
        <v>insert into catalogos.cat_item(id_cat,descripcion,orden) values (139,'Afectación a las prácticas de partería tradicional',17);</v>
      </c>
    </row>
    <row r="226" spans="1:5" x14ac:dyDescent="0.25">
      <c r="B226">
        <f t="shared" si="9"/>
        <v>139</v>
      </c>
      <c r="C226" t="s">
        <v>454</v>
      </c>
      <c r="D226">
        <f t="shared" si="10"/>
        <v>18</v>
      </c>
      <c r="E226" t="str">
        <f t="shared" si="8"/>
        <v>insert into catalogos.cat_item(id_cat,descripcion,orden) values (139,'Invisibilización del desplazamiento (Rrom)',18);</v>
      </c>
    </row>
    <row r="227" spans="1:5" x14ac:dyDescent="0.25">
      <c r="A227">
        <v>140</v>
      </c>
      <c r="B227">
        <f t="shared" si="9"/>
        <v>140</v>
      </c>
      <c r="C227" t="s">
        <v>455</v>
      </c>
      <c r="D227">
        <v>1</v>
      </c>
      <c r="E227" t="str">
        <f t="shared" si="8"/>
        <v>insert into catalogos.cat_item(id_cat,descripcion,orden) values (140,'Afectación o destrucción del medio ambiente (ríos, reservas naturales, etc.)',1);</v>
      </c>
    </row>
    <row r="228" spans="1:5" x14ac:dyDescent="0.25">
      <c r="B228">
        <f t="shared" si="9"/>
        <v>140</v>
      </c>
      <c r="C228" t="s">
        <v>456</v>
      </c>
      <c r="D228">
        <f t="shared" si="10"/>
        <v>2</v>
      </c>
      <c r="E228" t="str">
        <f t="shared" si="8"/>
        <v>insert into catalogos.cat_item(id_cat,descripcion,orden) values (140,'Pérdida o deterioro de una comunidad o pueblo',2);</v>
      </c>
    </row>
    <row r="229" spans="1:5" x14ac:dyDescent="0.25">
      <c r="B229">
        <f t="shared" si="9"/>
        <v>140</v>
      </c>
      <c r="C229" t="s">
        <v>457</v>
      </c>
      <c r="D229">
        <f t="shared" si="10"/>
        <v>3</v>
      </c>
      <c r="E229" t="str">
        <f t="shared" si="8"/>
        <v>insert into catalogos.cat_item(id_cat,descripcion,orden) values (140,'Cambios en la forma de subsistencia y sostenibilidad del pueblo / comunidad',3);</v>
      </c>
    </row>
    <row r="230" spans="1:5" x14ac:dyDescent="0.25">
      <c r="B230">
        <f t="shared" si="9"/>
        <v>140</v>
      </c>
      <c r="C230" t="s">
        <v>458</v>
      </c>
      <c r="D230">
        <f t="shared" si="10"/>
        <v>4</v>
      </c>
      <c r="E230" t="str">
        <f t="shared" si="8"/>
        <v>insert into catalogos.cat_item(id_cat,descripcion,orden) values (140,'Impacto en la seguridad jurídica sobre el territorio (formalización y delimintación)',4);</v>
      </c>
    </row>
    <row r="231" spans="1:5" x14ac:dyDescent="0.25">
      <c r="B231">
        <f t="shared" si="9"/>
        <v>140</v>
      </c>
      <c r="C231" t="s">
        <v>459</v>
      </c>
      <c r="D231">
        <f t="shared" si="10"/>
        <v>5</v>
      </c>
      <c r="E231" t="str">
        <f t="shared" si="8"/>
        <v>insert into catalogos.cat_item(id_cat,descripcion,orden) values (140,'Apropiación de los recursos naturales del territorio por actores armados o terceros civiles',5);</v>
      </c>
    </row>
    <row r="232" spans="1:5" x14ac:dyDescent="0.25">
      <c r="B232">
        <f t="shared" si="9"/>
        <v>140</v>
      </c>
      <c r="C232" t="s">
        <v>460</v>
      </c>
      <c r="D232">
        <f t="shared" si="10"/>
        <v>6</v>
      </c>
      <c r="E232" t="str">
        <f t="shared" si="8"/>
        <v>insert into catalogos.cat_item(id_cat,descripcion,orden) values (140,'Daños al territorio por fumigación o aspersión aérea',6);</v>
      </c>
    </row>
    <row r="233" spans="1:5" x14ac:dyDescent="0.25">
      <c r="B233">
        <f t="shared" si="9"/>
        <v>140</v>
      </c>
      <c r="C233" t="s">
        <v>461</v>
      </c>
      <c r="D233">
        <f t="shared" si="10"/>
        <v>7</v>
      </c>
      <c r="E233" t="str">
        <f t="shared" si="8"/>
        <v>insert into catalogos.cat_item(id_cat,descripcion,orden) values (140,'Generación de fronteras invisibles',7);</v>
      </c>
    </row>
    <row r="234" spans="1:5" x14ac:dyDescent="0.25">
      <c r="B234">
        <f t="shared" si="9"/>
        <v>140</v>
      </c>
      <c r="C234" t="s">
        <v>462</v>
      </c>
      <c r="D234">
        <f t="shared" si="10"/>
        <v>8</v>
      </c>
      <c r="E234" t="str">
        <f t="shared" si="8"/>
        <v>insert into catalogos.cat_item(id_cat,descripcion,orden) values (140,'Repoblamiento del territorio',8);</v>
      </c>
    </row>
    <row r="235" spans="1:5" x14ac:dyDescent="0.25">
      <c r="A235">
        <v>141</v>
      </c>
      <c r="B235">
        <f t="shared" si="9"/>
        <v>141</v>
      </c>
      <c r="C235" s="2" t="s">
        <v>463</v>
      </c>
      <c r="D235">
        <v>1</v>
      </c>
      <c r="E235" t="str">
        <f t="shared" si="8"/>
        <v>insert into catalogos.cat_item(id_cat,descripcion,orden) values (141,'Bloqueos o dificultades de acceso a la alimentación y/o al agua',1);</v>
      </c>
    </row>
    <row r="236" spans="1:5" x14ac:dyDescent="0.25">
      <c r="B236">
        <f t="shared" si="9"/>
        <v>141</v>
      </c>
      <c r="C236" s="2" t="s">
        <v>464</v>
      </c>
      <c r="D236">
        <f t="shared" si="10"/>
        <v>2</v>
      </c>
      <c r="E236" t="str">
        <f t="shared" si="8"/>
        <v>insert into catalogos.cat_item(id_cat,descripcion,orden) values (141,'Impacto en los servicios de salud (ej. dificultad de acceso al servicio, falta de personal o medicamentos)',2);</v>
      </c>
    </row>
    <row r="237" spans="1:5" x14ac:dyDescent="0.25">
      <c r="B237">
        <f t="shared" si="9"/>
        <v>141</v>
      </c>
      <c r="C237" s="2" t="s">
        <v>465</v>
      </c>
      <c r="D237">
        <f t="shared" si="10"/>
        <v>3</v>
      </c>
      <c r="E237" t="str">
        <f t="shared" si="8"/>
        <v>insert into catalogos.cat_item(id_cat,descripcion,orden) values (141,'Deterioro de las condiciones de vida y/o salud de la comunidad/ pueblo',3);</v>
      </c>
    </row>
    <row r="238" spans="1:5" x14ac:dyDescent="0.25">
      <c r="B238">
        <f t="shared" si="9"/>
        <v>141</v>
      </c>
      <c r="C238" s="2" t="s">
        <v>466</v>
      </c>
      <c r="D238">
        <f t="shared" si="10"/>
        <v>4</v>
      </c>
      <c r="E238" t="str">
        <f t="shared" si="8"/>
        <v>insert into catalogos.cat_item(id_cat,descripcion,orden) values (141,'Impacto a la educación (dificultad de acceso, ausencia de maestros, etc.)',4);</v>
      </c>
    </row>
    <row r="239" spans="1:5" x14ac:dyDescent="0.25">
      <c r="B239">
        <f t="shared" si="9"/>
        <v>141</v>
      </c>
      <c r="C239" s="2" t="s">
        <v>467</v>
      </c>
      <c r="D239">
        <f t="shared" si="10"/>
        <v>5</v>
      </c>
      <c r="E239" t="str">
        <f t="shared" si="8"/>
        <v>insert into catalogos.cat_item(id_cat,descripcion,orden) values (141,'Falta de acceso y garantía a los derechos sexuales y reproductivos (ej. IVE)',5);</v>
      </c>
    </row>
    <row r="240" spans="1:5" x14ac:dyDescent="0.25">
      <c r="B240">
        <f t="shared" si="9"/>
        <v>141</v>
      </c>
      <c r="C240" s="2" t="s">
        <v>468</v>
      </c>
      <c r="D240">
        <f t="shared" si="10"/>
        <v>6</v>
      </c>
      <c r="E240" t="str">
        <f t="shared" si="8"/>
        <v>insert into catalogos.cat_item(id_cat,descripcion,orden) values (141,'Pérdida o dificultad de acceso al trabajo o al sustento económico ',6);</v>
      </c>
    </row>
    <row r="241" spans="1:5" x14ac:dyDescent="0.25">
      <c r="B241">
        <f t="shared" si="9"/>
        <v>141</v>
      </c>
      <c r="C241" s="2" t="s">
        <v>469</v>
      </c>
      <c r="D241">
        <f t="shared" si="10"/>
        <v>7</v>
      </c>
      <c r="E241" t="str">
        <f t="shared" si="8"/>
        <v>insert into catalogos.cat_item(id_cat,descripcion,orden) values (141,'Nuevas enfermedades/infecciones o aumento de las que ya existían antes de los hechos',7);</v>
      </c>
    </row>
    <row r="242" spans="1:5" x14ac:dyDescent="0.25">
      <c r="B242">
        <f t="shared" si="9"/>
        <v>141</v>
      </c>
      <c r="C242" s="3" t="s">
        <v>470</v>
      </c>
      <c r="D242">
        <f t="shared" si="10"/>
        <v>8</v>
      </c>
      <c r="E242" t="str">
        <f t="shared" si="8"/>
        <v>insert into catalogos.cat_item(id_cat,descripcion,orden) values (141,'Impacto en el desarrollo de economías propias',8);</v>
      </c>
    </row>
    <row r="243" spans="1:5" x14ac:dyDescent="0.25">
      <c r="B243">
        <f t="shared" si="9"/>
        <v>141</v>
      </c>
      <c r="C243" s="2" t="s">
        <v>471</v>
      </c>
      <c r="D243">
        <f t="shared" si="10"/>
        <v>9</v>
      </c>
      <c r="E243" t="str">
        <f t="shared" si="8"/>
        <v>insert into catalogos.cat_item(id_cat,descripcion,orden) values (141,'Pérdida, destrucción o daños a la vivienda',9);</v>
      </c>
    </row>
    <row r="244" spans="1:5" x14ac:dyDescent="0.25">
      <c r="B244">
        <f t="shared" si="9"/>
        <v>141</v>
      </c>
      <c r="C244" s="3" t="s">
        <v>472</v>
      </c>
      <c r="D244">
        <f t="shared" si="10"/>
        <v>10</v>
      </c>
      <c r="E244" t="str">
        <f t="shared" si="8"/>
        <v>insert into catalogos.cat_item(id_cat,descripcion,orden) values (141,'Mendicidad o vivir en la calle',10);</v>
      </c>
    </row>
    <row r="245" spans="1:5" x14ac:dyDescent="0.25">
      <c r="B245">
        <f t="shared" si="9"/>
        <v>141</v>
      </c>
      <c r="C245" s="2" t="s">
        <v>473</v>
      </c>
      <c r="D245">
        <f t="shared" si="10"/>
        <v>11</v>
      </c>
      <c r="E245" t="str">
        <f t="shared" si="8"/>
        <v>insert into catalogos.cat_item(id_cat,descripcion,orden) values (141,'Aumento de la deserción escolar o del atraso escolar',11);</v>
      </c>
    </row>
    <row r="246" spans="1:5" x14ac:dyDescent="0.25">
      <c r="A246">
        <v>142</v>
      </c>
      <c r="B246">
        <f t="shared" si="9"/>
        <v>142</v>
      </c>
      <c r="C246" s="2" t="s">
        <v>474</v>
      </c>
      <c r="D246">
        <v>1</v>
      </c>
      <c r="E246" t="str">
        <f t="shared" si="8"/>
        <v>insert into catalogos.cat_item(id_cat,descripcion,orden) values (142,'Imposición de reglas y/o formas de comportamiento ',1);</v>
      </c>
    </row>
    <row r="247" spans="1:5" x14ac:dyDescent="0.25">
      <c r="B247">
        <f t="shared" si="9"/>
        <v>142</v>
      </c>
      <c r="C247" s="2" t="s">
        <v>475</v>
      </c>
      <c r="D247">
        <f t="shared" si="10"/>
        <v>2</v>
      </c>
      <c r="E247" t="str">
        <f t="shared" si="8"/>
        <v>insert into catalogos.cat_item(id_cat,descripcion,orden) values (142,'Prohibición en uso de lengua/idioma ',2);</v>
      </c>
    </row>
    <row r="248" spans="1:5" x14ac:dyDescent="0.25">
      <c r="B248">
        <f t="shared" si="9"/>
        <v>142</v>
      </c>
      <c r="C248" s="2" t="s">
        <v>476</v>
      </c>
      <c r="D248">
        <f t="shared" si="10"/>
        <v>3</v>
      </c>
      <c r="E248" t="str">
        <f t="shared" si="8"/>
        <v>insert into catalogos.cat_item(id_cat,descripcion,orden) values (142,'Pérdida en la transmisión del conocimiento (ej. saberes ancestrales)',3);</v>
      </c>
    </row>
    <row r="249" spans="1:5" x14ac:dyDescent="0.25">
      <c r="B249">
        <f t="shared" si="9"/>
        <v>142</v>
      </c>
      <c r="C249" s="2" t="s">
        <v>477</v>
      </c>
      <c r="D249">
        <f t="shared" si="10"/>
        <v>4</v>
      </c>
      <c r="E249" t="str">
        <f t="shared" si="8"/>
        <v>insert into catalogos.cat_item(id_cat,descripcion,orden) values (142,'Alteración de las prácticas tradicionales o culturales (incuida la aculturación forzada)',4);</v>
      </c>
    </row>
    <row r="250" spans="1:5" x14ac:dyDescent="0.25">
      <c r="B250">
        <f t="shared" si="9"/>
        <v>142</v>
      </c>
      <c r="C250" s="2" t="s">
        <v>478</v>
      </c>
      <c r="D250">
        <f t="shared" si="10"/>
        <v>5</v>
      </c>
      <c r="E250" t="str">
        <f t="shared" si="8"/>
        <v>insert into catalogos.cat_item(id_cat,descripcion,orden) values (142,'Pérdida o destrucción de espacio (físico o simbólico) para la expresión cultural, espiritual o religiosa',5);</v>
      </c>
    </row>
    <row r="251" spans="1:5" x14ac:dyDescent="0.25">
      <c r="B251">
        <f t="shared" si="9"/>
        <v>142</v>
      </c>
      <c r="C251" s="2" t="s">
        <v>479</v>
      </c>
      <c r="D251">
        <f t="shared" si="10"/>
        <v>6</v>
      </c>
      <c r="E251" t="str">
        <f t="shared" si="8"/>
        <v>insert into catalogos.cat_item(id_cat,descripcion,orden) values (142,'Modificación en patrones estéticos-culturales',6);</v>
      </c>
    </row>
    <row r="252" spans="1:5" x14ac:dyDescent="0.25">
      <c r="B252">
        <f t="shared" si="9"/>
        <v>142</v>
      </c>
      <c r="C252" s="2" t="s">
        <v>480</v>
      </c>
      <c r="D252">
        <f t="shared" si="10"/>
        <v>7</v>
      </c>
      <c r="E252" t="str">
        <f t="shared" si="8"/>
        <v>insert into catalogos.cat_item(id_cat,descripcion,orden) values (142,'Estigmatización de prácticas culturales',7);</v>
      </c>
    </row>
    <row r="253" spans="1:5" x14ac:dyDescent="0.25">
      <c r="B253">
        <f t="shared" si="9"/>
        <v>142</v>
      </c>
      <c r="C253" s="3" t="s">
        <v>481</v>
      </c>
      <c r="D253">
        <f t="shared" si="10"/>
        <v>8</v>
      </c>
      <c r="E253" t="str">
        <f t="shared" si="8"/>
        <v>insert into catalogos.cat_item(id_cat,descripcion,orden) values (142,'Cambios en patrones de alimentación propios',8);</v>
      </c>
    </row>
    <row r="254" spans="1:5" x14ac:dyDescent="0.25">
      <c r="A254">
        <v>143</v>
      </c>
      <c r="B254">
        <f t="shared" si="9"/>
        <v>143</v>
      </c>
      <c r="C254" s="2" t="s">
        <v>482</v>
      </c>
      <c r="D254">
        <v>1</v>
      </c>
      <c r="E254" t="str">
        <f t="shared" si="8"/>
        <v>insert into catalogos.cat_item(id_cat,descripcion,orden) values (143,'Dificultad o imposibilidad de participar como candidato en las elecciones',1);</v>
      </c>
    </row>
    <row r="255" spans="1:5" x14ac:dyDescent="0.25">
      <c r="B255">
        <f t="shared" si="9"/>
        <v>143</v>
      </c>
      <c r="C255" s="2" t="s">
        <v>483</v>
      </c>
      <c r="D255">
        <f t="shared" si="10"/>
        <v>2</v>
      </c>
      <c r="E255" t="str">
        <f t="shared" si="8"/>
        <v>insert into catalogos.cat_item(id_cat,descripcion,orden) values (143,'Falta de garantías para participar en política, movilizarse y/o reunirse',2);</v>
      </c>
    </row>
    <row r="256" spans="1:5" x14ac:dyDescent="0.25">
      <c r="B256">
        <f t="shared" si="9"/>
        <v>143</v>
      </c>
      <c r="C256" s="2" t="s">
        <v>484</v>
      </c>
      <c r="D256">
        <f t="shared" si="10"/>
        <v>3</v>
      </c>
      <c r="E256" t="str">
        <f t="shared" si="8"/>
        <v>insert into catalogos.cat_item(id_cat,descripcion,orden) values (143,'Influencia/ingerencia de los actores armados en instituciones locales',3);</v>
      </c>
    </row>
    <row r="257" spans="1:5" x14ac:dyDescent="0.25">
      <c r="B257">
        <f t="shared" si="9"/>
        <v>143</v>
      </c>
      <c r="C257" s="2" t="s">
        <v>485</v>
      </c>
      <c r="D257">
        <f t="shared" si="10"/>
        <v>4</v>
      </c>
      <c r="E257" t="str">
        <f t="shared" si="8"/>
        <v>insert into catalogos.cat_item(id_cat,descripcion,orden) values (143,'Dificultad o imposibilidad de acceder a cargos de representación política (incluyendo étnicos)',4);</v>
      </c>
    </row>
    <row r="258" spans="1:5" x14ac:dyDescent="0.25">
      <c r="B258">
        <f t="shared" si="9"/>
        <v>143</v>
      </c>
      <c r="C258" s="2" t="s">
        <v>486</v>
      </c>
      <c r="D258">
        <f t="shared" si="10"/>
        <v>5</v>
      </c>
      <c r="E258" t="str">
        <f t="shared" si="8"/>
        <v>insert into catalogos.cat_item(id_cat,descripcion,orden) values (143,'Pérdida de credibilidad en instituciones públicas',5);</v>
      </c>
    </row>
    <row r="259" spans="1:5" x14ac:dyDescent="0.25">
      <c r="B259">
        <f t="shared" si="9"/>
        <v>143</v>
      </c>
      <c r="C259" s="2" t="s">
        <v>487</v>
      </c>
      <c r="D259">
        <f t="shared" si="10"/>
        <v>6</v>
      </c>
      <c r="E259" t="str">
        <f t="shared" si="8"/>
        <v>insert into catalogos.cat_item(id_cat,descripcion,orden) values (143,'Impedir u obligar al electorado en su ejercicio del voto',6);</v>
      </c>
    </row>
    <row r="260" spans="1:5" x14ac:dyDescent="0.25">
      <c r="A260">
        <v>144</v>
      </c>
      <c r="B260">
        <f t="shared" si="9"/>
        <v>144</v>
      </c>
      <c r="C260" s="2" t="s">
        <v>488</v>
      </c>
      <c r="D260">
        <v>1</v>
      </c>
      <c r="E260" t="str">
        <f t="shared" ref="E260:E323" si="11">$G$2&amp;B260&amp;",'"&amp;C260&amp;"',"&amp;D260&amp;");"</f>
        <v>insert into catalogos.cat_item(id_cat,descripcion,orden) values (144,'Denunciar',1);</v>
      </c>
    </row>
    <row r="261" spans="1:5" x14ac:dyDescent="0.25">
      <c r="B261">
        <f t="shared" ref="B261:B327" si="12">IF(ISBLANK(A261),B260,A261)</f>
        <v>144</v>
      </c>
      <c r="C261" s="2" t="s">
        <v>489</v>
      </c>
      <c r="D261">
        <f t="shared" si="10"/>
        <v>2</v>
      </c>
      <c r="E261" t="str">
        <f t="shared" si="11"/>
        <v>insert into catalogos.cat_item(id_cat,descripcion,orden) values (144,'No hablar',2);</v>
      </c>
    </row>
    <row r="262" spans="1:5" x14ac:dyDescent="0.25">
      <c r="B262">
        <f t="shared" si="12"/>
        <v>144</v>
      </c>
      <c r="C262" s="2" t="s">
        <v>490</v>
      </c>
      <c r="D262">
        <f t="shared" si="10"/>
        <v>3</v>
      </c>
      <c r="E262" t="str">
        <f t="shared" si="11"/>
        <v>insert into catalogos.cat_item(id_cat,descripcion,orden) values (144,'Centrarse en la familia',3);</v>
      </c>
    </row>
    <row r="263" spans="1:5" x14ac:dyDescent="0.25">
      <c r="B263">
        <f t="shared" si="12"/>
        <v>144</v>
      </c>
      <c r="C263" s="2" t="s">
        <v>491</v>
      </c>
      <c r="D263">
        <f t="shared" si="10"/>
        <v>4</v>
      </c>
      <c r="E263" t="str">
        <f t="shared" si="11"/>
        <v>insert into catalogos.cat_item(id_cat,descripcion,orden) values (144,'Buscar apoyo psicosocial',4);</v>
      </c>
    </row>
    <row r="264" spans="1:5" x14ac:dyDescent="0.25">
      <c r="B264">
        <f t="shared" si="12"/>
        <v>144</v>
      </c>
      <c r="C264" s="2" t="s">
        <v>492</v>
      </c>
      <c r="D264">
        <f t="shared" si="10"/>
        <v>5</v>
      </c>
      <c r="E264" t="str">
        <f t="shared" si="11"/>
        <v>insert into catalogos.cat_item(id_cat,descripcion,orden) values (144,'Irse a otro lugar o país',5);</v>
      </c>
    </row>
    <row r="265" spans="1:5" x14ac:dyDescent="0.25">
      <c r="B265">
        <f t="shared" si="12"/>
        <v>144</v>
      </c>
      <c r="C265" s="2" t="s">
        <v>493</v>
      </c>
      <c r="D265">
        <f t="shared" si="10"/>
        <v>6</v>
      </c>
      <c r="E265" t="str">
        <f t="shared" si="11"/>
        <v>insert into catalogos.cat_item(id_cat,descripcion,orden) values (144,'Organizarse para defender sus derechos',6);</v>
      </c>
    </row>
    <row r="266" spans="1:5" x14ac:dyDescent="0.25">
      <c r="B266">
        <f t="shared" si="12"/>
        <v>144</v>
      </c>
      <c r="C266" s="2" t="s">
        <v>494</v>
      </c>
      <c r="D266">
        <f t="shared" si="10"/>
        <v>7</v>
      </c>
      <c r="E266" t="str">
        <f t="shared" si="11"/>
        <v>insert into catalogos.cat_item(id_cat,descripcion,orden) values (144,'Acudir a la autoridad étnica',7);</v>
      </c>
    </row>
    <row r="267" spans="1:5" x14ac:dyDescent="0.25">
      <c r="B267">
        <f t="shared" si="12"/>
        <v>144</v>
      </c>
      <c r="C267" s="2" t="s">
        <v>495</v>
      </c>
      <c r="D267">
        <f t="shared" si="10"/>
        <v>8</v>
      </c>
      <c r="E267" t="str">
        <f t="shared" si="11"/>
        <v>insert into catalogos.cat_item(id_cat,descripcion,orden) values (144,'Asumir el liderazgo',8);</v>
      </c>
    </row>
    <row r="268" spans="1:5" x14ac:dyDescent="0.25">
      <c r="B268">
        <f t="shared" si="12"/>
        <v>144</v>
      </c>
      <c r="C268" s="2" t="s">
        <v>496</v>
      </c>
      <c r="D268">
        <f t="shared" si="10"/>
        <v>9</v>
      </c>
      <c r="E268" t="str">
        <f t="shared" si="11"/>
        <v>insert into catalogos.cat_item(id_cat,descripcion,orden) values (144,'Realizar o participar en rituales culturales para la elaboración de duelos y memoria',9);</v>
      </c>
    </row>
    <row r="269" spans="1:5" x14ac:dyDescent="0.25">
      <c r="B269">
        <f t="shared" si="12"/>
        <v>144</v>
      </c>
      <c r="C269" s="2" t="s">
        <v>497</v>
      </c>
      <c r="D269">
        <f t="shared" si="10"/>
        <v>10</v>
      </c>
      <c r="E269" t="str">
        <f t="shared" si="11"/>
        <v>insert into catalogos.cat_item(id_cat,descripcion,orden) values (144,'Dar un sentido a la experiencia vivida',10);</v>
      </c>
    </row>
    <row r="270" spans="1:5" x14ac:dyDescent="0.25">
      <c r="B270">
        <f t="shared" si="12"/>
        <v>144</v>
      </c>
      <c r="C270" s="2" t="s">
        <v>498</v>
      </c>
      <c r="D270">
        <f t="shared" si="10"/>
        <v>11</v>
      </c>
      <c r="E270" t="str">
        <f t="shared" si="11"/>
        <v>insert into catalogos.cat_item(id_cat,descripcion,orden) values (144,'Buscar apoyo religioso o espiritual, según la creencia',11);</v>
      </c>
    </row>
    <row r="271" spans="1:5" x14ac:dyDescent="0.25">
      <c r="B271">
        <f t="shared" si="12"/>
        <v>144</v>
      </c>
      <c r="C271" s="2" t="s">
        <v>499</v>
      </c>
      <c r="D271">
        <f t="shared" si="10"/>
        <v>12</v>
      </c>
      <c r="E271" t="str">
        <f t="shared" si="11"/>
        <v>insert into catalogos.cat_item(id_cat,descripcion,orden) values (144,'Buscar apoyo en la comunidad',12);</v>
      </c>
    </row>
    <row r="272" spans="1:5" x14ac:dyDescent="0.25">
      <c r="B272">
        <f t="shared" si="12"/>
        <v>144</v>
      </c>
      <c r="C272" s="3" t="s">
        <v>500</v>
      </c>
      <c r="D272">
        <f t="shared" si="10"/>
        <v>13</v>
      </c>
      <c r="E272" t="str">
        <f t="shared" si="11"/>
        <v>insert into catalogos.cat_item(id_cat,descripcion,orden) values (144,'Normalizar la violencia en la zona/comunidad',13);</v>
      </c>
    </row>
    <row r="273" spans="1:5" x14ac:dyDescent="0.25">
      <c r="B273">
        <f t="shared" si="12"/>
        <v>144</v>
      </c>
      <c r="C273" s="2" t="s">
        <v>501</v>
      </c>
      <c r="D273">
        <f t="shared" si="10"/>
        <v>14</v>
      </c>
      <c r="E273" t="str">
        <f t="shared" si="11"/>
        <v>insert into catalogos.cat_item(id_cat,descripcion,orden) values (144,'Solicitar medidas de protección',14);</v>
      </c>
    </row>
    <row r="274" spans="1:5" x14ac:dyDescent="0.25">
      <c r="B274">
        <f t="shared" si="12"/>
        <v>144</v>
      </c>
      <c r="C274" s="2" t="s">
        <v>502</v>
      </c>
      <c r="D274">
        <f t="shared" si="10"/>
        <v>15</v>
      </c>
      <c r="E274" t="str">
        <f t="shared" si="11"/>
        <v>insert into catalogos.cat_item(id_cat,descripcion,orden) values (144,'Recurrir a medidas de protección propias (étnicas/campesinas/etc.)',15);</v>
      </c>
    </row>
    <row r="275" spans="1:5" x14ac:dyDescent="0.25">
      <c r="B275">
        <f t="shared" si="12"/>
        <v>144</v>
      </c>
      <c r="C275" s="2" t="s">
        <v>503</v>
      </c>
      <c r="D275">
        <f t="shared" si="10"/>
        <v>16</v>
      </c>
      <c r="E275" t="str">
        <f t="shared" si="11"/>
        <v>insert into catalogos.cat_item(id_cat,descripcion,orden) values (144,'Acudir a ONGs (organizaciones no gubernamentales)',16);</v>
      </c>
    </row>
    <row r="276" spans="1:5" x14ac:dyDescent="0.25">
      <c r="B276">
        <f t="shared" si="12"/>
        <v>144</v>
      </c>
      <c r="C276" s="2" t="s">
        <v>504</v>
      </c>
      <c r="D276">
        <f t="shared" si="10"/>
        <v>17</v>
      </c>
      <c r="E276" t="str">
        <f t="shared" si="11"/>
        <v>insert into catalogos.cat_item(id_cat,descripcion,orden) values (144,'Se vió en la obligación de desarrollar actividades ilícitas para obtener dinero',17);</v>
      </c>
    </row>
    <row r="277" spans="1:5" x14ac:dyDescent="0.25">
      <c r="A277">
        <v>145</v>
      </c>
      <c r="B277">
        <f t="shared" si="12"/>
        <v>145</v>
      </c>
      <c r="C277" s="2" t="s">
        <v>505</v>
      </c>
      <c r="D277">
        <v>1</v>
      </c>
      <c r="E277" t="str">
        <f t="shared" si="11"/>
        <v>insert into catalogos.cat_item(id_cat,descripcion,orden) values (145,'Cada persona manejó la situación por su lado',1);</v>
      </c>
    </row>
    <row r="278" spans="1:5" x14ac:dyDescent="0.25">
      <c r="B278">
        <f t="shared" si="12"/>
        <v>145</v>
      </c>
      <c r="C278" s="2" t="s">
        <v>506</v>
      </c>
      <c r="D278">
        <f t="shared" si="10"/>
        <v>2</v>
      </c>
      <c r="E278" t="str">
        <f t="shared" si="11"/>
        <v>insert into catalogos.cat_item(id_cat,descripcion,orden) values (145,'La familia se mantuvo unida',2);</v>
      </c>
    </row>
    <row r="279" spans="1:5" x14ac:dyDescent="0.25">
      <c r="B279">
        <f t="shared" si="12"/>
        <v>145</v>
      </c>
      <c r="C279" s="2" t="s">
        <v>507</v>
      </c>
      <c r="D279">
        <f t="shared" si="10"/>
        <v>3</v>
      </c>
      <c r="E279" t="str">
        <f t="shared" si="11"/>
        <v>insert into catalogos.cat_item(id_cat,descripcion,orden) values (145,'La familila se separó o se alejó',3);</v>
      </c>
    </row>
    <row r="280" spans="1:5" x14ac:dyDescent="0.25">
      <c r="B280">
        <f t="shared" si="12"/>
        <v>145</v>
      </c>
      <c r="C280" s="2" t="s">
        <v>508</v>
      </c>
      <c r="D280">
        <f t="shared" ref="D280:D345" si="13">D279+1</f>
        <v>4</v>
      </c>
      <c r="E280" t="str">
        <f t="shared" si="11"/>
        <v>insert into catalogos.cat_item(id_cat,descripcion,orden) values (145,'No se habló de lo sucedido',4);</v>
      </c>
    </row>
    <row r="281" spans="1:5" x14ac:dyDescent="0.25">
      <c r="B281">
        <f t="shared" si="12"/>
        <v>145</v>
      </c>
      <c r="C281" s="2" t="s">
        <v>509</v>
      </c>
      <c r="D281">
        <f t="shared" si="13"/>
        <v>5</v>
      </c>
      <c r="E281" t="str">
        <f t="shared" si="11"/>
        <v>insert into catalogos.cat_item(id_cat,descripcion,orden) values (145,'Se activó o fortaleció la red familiar extensa',5);</v>
      </c>
    </row>
    <row r="282" spans="1:5" x14ac:dyDescent="0.25">
      <c r="B282">
        <f t="shared" si="12"/>
        <v>145</v>
      </c>
      <c r="C282" s="2" t="s">
        <v>510</v>
      </c>
      <c r="D282">
        <f t="shared" si="13"/>
        <v>6</v>
      </c>
      <c r="E282" t="str">
        <f t="shared" si="11"/>
        <v>insert into catalogos.cat_item(id_cat,descripcion,orden) values (145,'Un miembro de la familia asumió el liderazgo',6);</v>
      </c>
    </row>
    <row r="283" spans="1:5" x14ac:dyDescent="0.25">
      <c r="A283">
        <v>146</v>
      </c>
      <c r="B283">
        <f t="shared" si="12"/>
        <v>146</v>
      </c>
      <c r="C283" s="2" t="s">
        <v>511</v>
      </c>
      <c r="D283">
        <v>1</v>
      </c>
      <c r="E283" t="str">
        <f t="shared" si="11"/>
        <v>insert into catalogos.cat_item(id_cat,descripcion,orden) values (146,'Organización social/de base',1);</v>
      </c>
    </row>
    <row r="284" spans="1:5" x14ac:dyDescent="0.25">
      <c r="B284">
        <f t="shared" si="12"/>
        <v>146</v>
      </c>
      <c r="C284" s="2" t="s">
        <v>512</v>
      </c>
      <c r="D284">
        <f t="shared" si="13"/>
        <v>2</v>
      </c>
      <c r="E284" t="str">
        <f t="shared" si="11"/>
        <v>insert into catalogos.cat_item(id_cat,descripcion,orden) values (146,'Iniciativa institucional',2);</v>
      </c>
    </row>
    <row r="285" spans="1:5" x14ac:dyDescent="0.25">
      <c r="B285">
        <f t="shared" si="12"/>
        <v>146</v>
      </c>
      <c r="C285" s="3" t="s">
        <v>513</v>
      </c>
      <c r="D285">
        <f t="shared" si="13"/>
        <v>3</v>
      </c>
      <c r="E285" t="str">
        <f t="shared" si="11"/>
        <v>insert into catalogos.cat_item(id_cat,descripcion,orden) values (146,'Escenario de fortalecimiento espiritual colectivo',3);</v>
      </c>
    </row>
    <row r="286" spans="1:5" x14ac:dyDescent="0.25">
      <c r="B286">
        <f t="shared" si="12"/>
        <v>146</v>
      </c>
      <c r="C286" s="2" t="s">
        <v>514</v>
      </c>
      <c r="D286">
        <f t="shared" si="13"/>
        <v>4</v>
      </c>
      <c r="E286" t="str">
        <f t="shared" si="11"/>
        <v>insert into catalogos.cat_item(id_cat,descripcion,orden) values (146,'Iniciativa colectiva étnica (ej. minga)',4);</v>
      </c>
    </row>
    <row r="287" spans="1:5" x14ac:dyDescent="0.25">
      <c r="B287">
        <f t="shared" si="12"/>
        <v>146</v>
      </c>
      <c r="C287" s="2" t="s">
        <v>515</v>
      </c>
      <c r="D287">
        <f t="shared" si="13"/>
        <v>5</v>
      </c>
      <c r="E287" t="str">
        <f t="shared" si="11"/>
        <v>insert into catalogos.cat_item(id_cat,descripcion,orden) values (146,'Colectivo cultural/artistico',5);</v>
      </c>
    </row>
    <row r="288" spans="1:5" x14ac:dyDescent="0.25">
      <c r="B288">
        <f t="shared" si="12"/>
        <v>146</v>
      </c>
      <c r="C288" s="2" t="s">
        <v>516</v>
      </c>
      <c r="D288">
        <f t="shared" si="13"/>
        <v>6</v>
      </c>
      <c r="E288" t="str">
        <f t="shared" si="11"/>
        <v>insert into catalogos.cat_item(id_cat,descripcion,orden) values (146,'Junta de acción comunal',6);</v>
      </c>
    </row>
    <row r="289" spans="1:5" x14ac:dyDescent="0.25">
      <c r="B289">
        <f t="shared" si="12"/>
        <v>146</v>
      </c>
      <c r="C289" s="2" t="s">
        <v>517</v>
      </c>
      <c r="D289">
        <f t="shared" si="13"/>
        <v>7</v>
      </c>
      <c r="E289" t="str">
        <f t="shared" si="11"/>
        <v>insert into catalogos.cat_item(id_cat,descripcion,orden) values (146,'Iniciativa de convivencia',7);</v>
      </c>
    </row>
    <row r="290" spans="1:5" x14ac:dyDescent="0.25">
      <c r="B290">
        <f t="shared" si="12"/>
        <v>146</v>
      </c>
      <c r="C290" s="2" t="s">
        <v>518</v>
      </c>
      <c r="D290">
        <f t="shared" si="13"/>
        <v>8</v>
      </c>
      <c r="E290" t="str">
        <f t="shared" si="11"/>
        <v>insert into catalogos.cat_item(id_cat,descripcion,orden) values (146,'Iniciativa de No Repetición',8);</v>
      </c>
    </row>
    <row r="291" spans="1:5" x14ac:dyDescent="0.25">
      <c r="A291">
        <v>147</v>
      </c>
      <c r="B291">
        <f t="shared" si="12"/>
        <v>147</v>
      </c>
      <c r="C291" s="2" t="s">
        <v>519</v>
      </c>
      <c r="D291">
        <v>1</v>
      </c>
      <c r="E291" t="str">
        <f t="shared" si="11"/>
        <v>insert into catalogos.cat_item(id_cat,descripcion,orden) values (147,'De seguridad',1);</v>
      </c>
    </row>
    <row r="292" spans="1:5" x14ac:dyDescent="0.25">
      <c r="B292">
        <f t="shared" si="12"/>
        <v>147</v>
      </c>
      <c r="C292" s="2" t="s">
        <v>520</v>
      </c>
      <c r="D292">
        <f t="shared" si="13"/>
        <v>2</v>
      </c>
      <c r="E292" t="str">
        <f t="shared" si="11"/>
        <v>insert into catalogos.cat_item(id_cat,descripcion,orden) values (147,'Con las instituciones',2);</v>
      </c>
    </row>
    <row r="293" spans="1:5" x14ac:dyDescent="0.25">
      <c r="B293">
        <f t="shared" si="12"/>
        <v>147</v>
      </c>
      <c r="C293" s="2" t="s">
        <v>521</v>
      </c>
      <c r="D293">
        <f t="shared" si="13"/>
        <v>3</v>
      </c>
      <c r="E293" t="str">
        <f t="shared" si="11"/>
        <v>insert into catalogos.cat_item(id_cat,descripcion,orden) values (147,'Económicas',3);</v>
      </c>
    </row>
    <row r="294" spans="1:5" x14ac:dyDescent="0.25">
      <c r="B294">
        <f t="shared" si="12"/>
        <v>147</v>
      </c>
      <c r="C294" s="2" t="s">
        <v>522</v>
      </c>
      <c r="D294">
        <f t="shared" si="13"/>
        <v>4</v>
      </c>
      <c r="E294" t="str">
        <f t="shared" si="11"/>
        <v>insert into catalogos.cat_item(id_cat,descripcion,orden) values (147,'Socio-Culturales',4);</v>
      </c>
    </row>
    <row r="295" spans="1:5" x14ac:dyDescent="0.25">
      <c r="B295">
        <f t="shared" si="12"/>
        <v>147</v>
      </c>
      <c r="C295" s="2" t="s">
        <v>523</v>
      </c>
      <c r="D295">
        <f t="shared" si="13"/>
        <v>5</v>
      </c>
      <c r="E295" t="str">
        <f t="shared" si="11"/>
        <v>insert into catalogos.cat_item(id_cat,descripcion,orden) values (147,'Políticas',5);</v>
      </c>
    </row>
    <row r="296" spans="1:5" x14ac:dyDescent="0.25">
      <c r="A296">
        <v>148</v>
      </c>
      <c r="B296">
        <f t="shared" si="12"/>
        <v>148</v>
      </c>
      <c r="C296" s="2" t="s">
        <v>524</v>
      </c>
      <c r="D296">
        <v>1</v>
      </c>
      <c r="E296" t="str">
        <f t="shared" si="11"/>
        <v>insert into catalogos.cat_item(id_cat,descripcion,orden) values (148,'Las relaciones con su entorno',1);</v>
      </c>
    </row>
    <row r="297" spans="1:5" x14ac:dyDescent="0.25">
      <c r="B297">
        <f t="shared" si="12"/>
        <v>148</v>
      </c>
      <c r="C297" s="2" t="s">
        <v>525</v>
      </c>
      <c r="D297">
        <f t="shared" si="13"/>
        <v>2</v>
      </c>
      <c r="E297" t="str">
        <f t="shared" si="11"/>
        <v>insert into catalogos.cat_item(id_cat,descripcion,orden) values (148,'La reivindicación de derechos',2);</v>
      </c>
    </row>
    <row r="298" spans="1:5" x14ac:dyDescent="0.25">
      <c r="B298">
        <f t="shared" si="12"/>
        <v>148</v>
      </c>
      <c r="C298" s="3" t="s">
        <v>526</v>
      </c>
      <c r="D298">
        <f t="shared" si="13"/>
        <v>3</v>
      </c>
      <c r="E298" t="str">
        <f t="shared" si="11"/>
        <v>insert into catalogos.cat_item(id_cat,descripcion,orden) values (148,'Nuevas formas de resolver conflictos',3);</v>
      </c>
    </row>
    <row r="299" spans="1:5" x14ac:dyDescent="0.25">
      <c r="B299">
        <f t="shared" si="12"/>
        <v>148</v>
      </c>
      <c r="C299" s="2" t="s">
        <v>527</v>
      </c>
      <c r="D299">
        <f t="shared" si="13"/>
        <v>4</v>
      </c>
      <c r="E299" t="str">
        <f t="shared" si="11"/>
        <v>insert into catalogos.cat_item(id_cat,descripcion,orden) values (148,'El tejido social/comunitario',4);</v>
      </c>
    </row>
    <row r="300" spans="1:5" x14ac:dyDescent="0.25">
      <c r="B300">
        <f t="shared" si="12"/>
        <v>148</v>
      </c>
      <c r="C300" s="2" t="s">
        <v>528</v>
      </c>
      <c r="D300">
        <f t="shared" si="13"/>
        <v>5</v>
      </c>
      <c r="E300" t="str">
        <f t="shared" si="11"/>
        <v>insert into catalogos.cat_item(id_cat,descripcion,orden) values (148,'Otras formas de convivencia',5);</v>
      </c>
    </row>
    <row r="301" spans="1:5" x14ac:dyDescent="0.25">
      <c r="B301">
        <f t="shared" si="12"/>
        <v>148</v>
      </c>
      <c r="C301" s="2" t="s">
        <v>529</v>
      </c>
      <c r="D301">
        <f t="shared" si="13"/>
        <v>6</v>
      </c>
      <c r="E301" t="str">
        <f t="shared" si="11"/>
        <v>insert into catalogos.cat_item(id_cat,descripcion,orden) values (148,'La no Repetición',6);</v>
      </c>
    </row>
    <row r="302" spans="1:5" x14ac:dyDescent="0.25">
      <c r="B302">
        <f t="shared" si="12"/>
        <v>148</v>
      </c>
      <c r="C302" s="2" t="s">
        <v>530</v>
      </c>
      <c r="D302">
        <f t="shared" si="13"/>
        <v>7</v>
      </c>
      <c r="E302" t="str">
        <f t="shared" si="11"/>
        <v>insert into catalogos.cat_item(id_cat,descripcion,orden) values (148,'El intercambio cultural/artistico',7);</v>
      </c>
    </row>
    <row r="303" spans="1:5" x14ac:dyDescent="0.25">
      <c r="B303">
        <f t="shared" si="12"/>
        <v>148</v>
      </c>
      <c r="C303" s="2" t="s">
        <v>531</v>
      </c>
      <c r="D303">
        <f t="shared" si="13"/>
        <v>8</v>
      </c>
      <c r="E303" t="str">
        <f t="shared" si="11"/>
        <v>insert into catalogos.cat_item(id_cat,descripcion,orden) values (148,'Nuevas prácticas colectivas de atención en salud o educación',8);</v>
      </c>
    </row>
    <row r="304" spans="1:5" x14ac:dyDescent="0.25">
      <c r="B304">
        <f t="shared" si="12"/>
        <v>148</v>
      </c>
      <c r="C304" s="2" t="s">
        <v>532</v>
      </c>
      <c r="D304">
        <f t="shared" si="13"/>
        <v>9</v>
      </c>
      <c r="E304" t="str">
        <f t="shared" si="11"/>
        <v>insert into catalogos.cat_item(id_cat,descripcion,orden) values (148,'La organización/autoridad étnica o tradicional',9);</v>
      </c>
    </row>
    <row r="305" spans="1:5" x14ac:dyDescent="0.25">
      <c r="B305">
        <f t="shared" si="12"/>
        <v>148</v>
      </c>
      <c r="C305" s="2" t="s">
        <v>533</v>
      </c>
      <c r="D305">
        <f t="shared" si="13"/>
        <v>10</v>
      </c>
      <c r="E305" t="str">
        <f t="shared" si="11"/>
        <v>insert into catalogos.cat_item(id_cat,descripcion,orden) values (148,'Mecanismos de resistencia/resiliencia colectivos',10);</v>
      </c>
    </row>
    <row r="306" spans="1:5" x14ac:dyDescent="0.25">
      <c r="B306">
        <f t="shared" si="12"/>
        <v>148</v>
      </c>
      <c r="C306" s="2" t="s">
        <v>534</v>
      </c>
      <c r="D306">
        <f t="shared" si="13"/>
        <v>11</v>
      </c>
      <c r="E306" t="str">
        <f t="shared" si="11"/>
        <v>insert into catalogos.cat_item(id_cat,descripcion,orden) values (148,'Cambios en las instituciones locales',11);</v>
      </c>
    </row>
    <row r="307" spans="1:5" x14ac:dyDescent="0.25">
      <c r="A307">
        <v>149</v>
      </c>
      <c r="B307">
        <f t="shared" si="12"/>
        <v>149</v>
      </c>
      <c r="C307" s="2" t="s">
        <v>639</v>
      </c>
      <c r="D307">
        <v>1</v>
      </c>
      <c r="E307" t="str">
        <f t="shared" si="11"/>
        <v>insert into catalogos.cat_item(id_cat,descripcion,orden) values (149,'Individual',1);</v>
      </c>
    </row>
    <row r="308" spans="1:5" x14ac:dyDescent="0.25">
      <c r="B308">
        <f t="shared" si="12"/>
        <v>149</v>
      </c>
      <c r="C308" s="2" t="s">
        <v>640</v>
      </c>
      <c r="D308">
        <f t="shared" si="13"/>
        <v>2</v>
      </c>
      <c r="E308" t="str">
        <f t="shared" si="11"/>
        <v>insert into catalogos.cat_item(id_cat,descripcion,orden) values (149,'Familiar',2);</v>
      </c>
    </row>
    <row r="309" spans="1:5" x14ac:dyDescent="0.25">
      <c r="B309">
        <f t="shared" si="12"/>
        <v>149</v>
      </c>
      <c r="C309" s="2" t="s">
        <v>641</v>
      </c>
      <c r="D309">
        <f t="shared" si="13"/>
        <v>3</v>
      </c>
      <c r="E309" t="str">
        <f t="shared" si="11"/>
        <v>insert into catalogos.cat_item(id_cat,descripcion,orden) values (149,'Colectivo / masivo',3);</v>
      </c>
    </row>
    <row r="310" spans="1:5" x14ac:dyDescent="0.25">
      <c r="A310">
        <v>150</v>
      </c>
      <c r="B310">
        <f>IF(ISBLANK(A310),B306,A310)</f>
        <v>150</v>
      </c>
      <c r="C310" s="6" t="s">
        <v>535</v>
      </c>
      <c r="D310">
        <v>1</v>
      </c>
      <c r="E310" t="str">
        <f t="shared" si="11"/>
        <v>insert into catalogos.cat_item(id_cat,descripcion,orden) values (150,'Fiscalía',1);</v>
      </c>
    </row>
    <row r="311" spans="1:5" x14ac:dyDescent="0.25">
      <c r="B311">
        <f t="shared" si="12"/>
        <v>150</v>
      </c>
      <c r="C311" s="6" t="s">
        <v>536</v>
      </c>
      <c r="D311">
        <f t="shared" si="13"/>
        <v>2</v>
      </c>
      <c r="E311" t="str">
        <f t="shared" si="11"/>
        <v>insert into catalogos.cat_item(id_cat,descripcion,orden) values (150,'Juzgado',2);</v>
      </c>
    </row>
    <row r="312" spans="1:5" x14ac:dyDescent="0.25">
      <c r="B312">
        <f t="shared" si="12"/>
        <v>150</v>
      </c>
      <c r="C312" s="6" t="s">
        <v>537</v>
      </c>
      <c r="D312">
        <f t="shared" si="13"/>
        <v>3</v>
      </c>
      <c r="E312" t="str">
        <f t="shared" si="11"/>
        <v>insert into catalogos.cat_item(id_cat,descripcion,orden) values (150,'Defensoría',3);</v>
      </c>
    </row>
    <row r="313" spans="1:5" x14ac:dyDescent="0.25">
      <c r="B313">
        <f t="shared" si="12"/>
        <v>150</v>
      </c>
      <c r="C313" s="6" t="s">
        <v>538</v>
      </c>
      <c r="D313">
        <f t="shared" si="13"/>
        <v>4</v>
      </c>
      <c r="E313" t="str">
        <f t="shared" si="11"/>
        <v>insert into catalogos.cat_item(id_cat,descripcion,orden) values (150,'Procuraduría',4);</v>
      </c>
    </row>
    <row r="314" spans="1:5" x14ac:dyDescent="0.25">
      <c r="B314">
        <f t="shared" si="12"/>
        <v>150</v>
      </c>
      <c r="C314" s="6" t="s">
        <v>539</v>
      </c>
      <c r="D314">
        <f t="shared" si="13"/>
        <v>5</v>
      </c>
      <c r="E314" t="str">
        <f t="shared" si="11"/>
        <v>insert into catalogos.cat_item(id_cat,descripcion,orden) values (150,'Personería',5);</v>
      </c>
    </row>
    <row r="315" spans="1:5" x14ac:dyDescent="0.25">
      <c r="B315">
        <f t="shared" si="12"/>
        <v>150</v>
      </c>
      <c r="C315" s="6" t="s">
        <v>540</v>
      </c>
      <c r="D315">
        <f t="shared" si="13"/>
        <v>6</v>
      </c>
      <c r="E315" t="str">
        <f t="shared" si="11"/>
        <v>insert into catalogos.cat_item(id_cat,descripcion,orden) values (150,'Unidad de Búsqueda de Personas dadas por Desaparecidas',6);</v>
      </c>
    </row>
    <row r="316" spans="1:5" x14ac:dyDescent="0.25">
      <c r="B316">
        <f t="shared" si="12"/>
        <v>150</v>
      </c>
      <c r="C316" s="6" t="s">
        <v>541</v>
      </c>
      <c r="D316">
        <f t="shared" si="13"/>
        <v>7</v>
      </c>
      <c r="E316" t="str">
        <f t="shared" si="11"/>
        <v>insert into catalogos.cat_item(id_cat,descripcion,orden) values (150,'Instituto Colombiano de Bienestar Familiar (ICBF)',7);</v>
      </c>
    </row>
    <row r="317" spans="1:5" x14ac:dyDescent="0.25">
      <c r="B317">
        <f t="shared" si="12"/>
        <v>150</v>
      </c>
      <c r="C317" s="6" t="s">
        <v>542</v>
      </c>
      <c r="D317">
        <f t="shared" si="13"/>
        <v>8</v>
      </c>
      <c r="E317" t="str">
        <f t="shared" si="11"/>
        <v>insert into catalogos.cat_item(id_cat,descripcion,orden) values (150,'Unidad de Restitución de Tierras',8);</v>
      </c>
    </row>
    <row r="318" spans="1:5" x14ac:dyDescent="0.25">
      <c r="B318">
        <f t="shared" si="12"/>
        <v>150</v>
      </c>
      <c r="C318" s="6" t="s">
        <v>543</v>
      </c>
      <c r="D318">
        <f t="shared" si="13"/>
        <v>9</v>
      </c>
      <c r="E318" t="str">
        <f t="shared" si="11"/>
        <v>insert into catalogos.cat_item(id_cat,descripcion,orden) values (150,'Centro Nacional de Memoria Histórica',9);</v>
      </c>
    </row>
    <row r="319" spans="1:5" x14ac:dyDescent="0.25">
      <c r="B319">
        <f t="shared" si="12"/>
        <v>150</v>
      </c>
      <c r="C319" s="6" t="s">
        <v>544</v>
      </c>
      <c r="D319">
        <f t="shared" si="13"/>
        <v>10</v>
      </c>
      <c r="E319" t="str">
        <f t="shared" si="11"/>
        <v>insert into catalogos.cat_item(id_cat,descripcion,orden) values (150,'Jurisdicción Especial para la Paz',10);</v>
      </c>
    </row>
    <row r="320" spans="1:5" x14ac:dyDescent="0.25">
      <c r="B320">
        <f t="shared" si="12"/>
        <v>150</v>
      </c>
      <c r="C320" s="6" t="s">
        <v>545</v>
      </c>
      <c r="D320">
        <f t="shared" si="13"/>
        <v>11</v>
      </c>
      <c r="E320" t="str">
        <f t="shared" si="11"/>
        <v>insert into catalogos.cat_item(id_cat,descripcion,orden) values (150,'Unidad para las Víctimas',11);</v>
      </c>
    </row>
    <row r="321" spans="1:5" x14ac:dyDescent="0.25">
      <c r="A321">
        <v>151</v>
      </c>
      <c r="B321">
        <f t="shared" si="12"/>
        <v>151</v>
      </c>
      <c r="C321" s="8" t="s">
        <v>550</v>
      </c>
      <c r="D321">
        <v>1</v>
      </c>
      <c r="E321" t="str">
        <f t="shared" si="11"/>
        <v>insert into catalogos.cat_item(id_cat,descripcion,orden) values (151,'Autoridad consejo comunitario',1);</v>
      </c>
    </row>
    <row r="322" spans="1:5" x14ac:dyDescent="0.25">
      <c r="B322">
        <f t="shared" si="12"/>
        <v>151</v>
      </c>
      <c r="C322" s="6" t="s">
        <v>546</v>
      </c>
      <c r="D322">
        <f t="shared" si="13"/>
        <v>2</v>
      </c>
      <c r="E322" t="str">
        <f t="shared" si="11"/>
        <v>insert into catalogos.cat_item(id_cat,descripcion,orden) values (151,'Autoridad Indígena',2);</v>
      </c>
    </row>
    <row r="323" spans="1:5" x14ac:dyDescent="0.25">
      <c r="B323">
        <f t="shared" si="12"/>
        <v>151</v>
      </c>
      <c r="C323" s="6" t="s">
        <v>547</v>
      </c>
      <c r="D323">
        <f t="shared" si="13"/>
        <v>3</v>
      </c>
      <c r="E323" t="str">
        <f t="shared" si="11"/>
        <v>insert into catalogos.cat_item(id_cat,descripcion,orden) values (151,'Autoridad Étnica',3);</v>
      </c>
    </row>
    <row r="324" spans="1:5" x14ac:dyDescent="0.25">
      <c r="B324">
        <f t="shared" si="12"/>
        <v>151</v>
      </c>
      <c r="C324" s="6" t="s">
        <v>548</v>
      </c>
      <c r="D324">
        <f t="shared" si="13"/>
        <v>4</v>
      </c>
      <c r="E324" t="str">
        <f t="shared" ref="E324:E387" si="14">$G$2&amp;B324&amp;",'"&amp;C324&amp;"',"&amp;D324&amp;");"</f>
        <v>insert into catalogos.cat_item(id_cat,descripcion,orden) values (151,'Mediador',4);</v>
      </c>
    </row>
    <row r="325" spans="1:5" x14ac:dyDescent="0.25">
      <c r="B325">
        <f t="shared" si="12"/>
        <v>151</v>
      </c>
      <c r="C325" s="6" t="s">
        <v>549</v>
      </c>
      <c r="D325">
        <f t="shared" si="13"/>
        <v>5</v>
      </c>
      <c r="E325" t="str">
        <f t="shared" si="14"/>
        <v>insert into catalogos.cat_item(id_cat,descripcion,orden) values (151,'Religioso',5);</v>
      </c>
    </row>
    <row r="326" spans="1:5" x14ac:dyDescent="0.25">
      <c r="A326">
        <v>152</v>
      </c>
      <c r="B326">
        <f t="shared" si="12"/>
        <v>152</v>
      </c>
      <c r="C326" s="6" t="s">
        <v>551</v>
      </c>
      <c r="D326">
        <v>1</v>
      </c>
      <c r="E326" t="str">
        <f t="shared" si="14"/>
        <v>insert into catalogos.cat_item(id_cat,descripcion,orden) values (152,'Naciones Unidas (ONU)',1);</v>
      </c>
    </row>
    <row r="327" spans="1:5" x14ac:dyDescent="0.25">
      <c r="B327">
        <f t="shared" si="12"/>
        <v>152</v>
      </c>
      <c r="C327" s="6" t="s">
        <v>552</v>
      </c>
      <c r="D327">
        <f t="shared" si="13"/>
        <v>2</v>
      </c>
      <c r="E327" t="str">
        <f t="shared" si="14"/>
        <v>insert into catalogos.cat_item(id_cat,descripcion,orden) values (152,'Corte Interamericana de Derechos Humanos',2);</v>
      </c>
    </row>
    <row r="328" spans="1:5" x14ac:dyDescent="0.25">
      <c r="B328">
        <f t="shared" ref="B328:B391" si="15">IF(ISBLANK(A328),B327,A328)</f>
        <v>152</v>
      </c>
      <c r="C328" s="6" t="s">
        <v>553</v>
      </c>
      <c r="D328">
        <f t="shared" si="13"/>
        <v>3</v>
      </c>
      <c r="E328" t="str">
        <f t="shared" si="14"/>
        <v>insert into catalogos.cat_item(id_cat,descripcion,orden) values (152,'Comisión Interamericana de Derechos Humanos',3);</v>
      </c>
    </row>
    <row r="329" spans="1:5" x14ac:dyDescent="0.25">
      <c r="A329">
        <v>153</v>
      </c>
      <c r="B329">
        <f t="shared" si="15"/>
        <v>153</v>
      </c>
      <c r="C329" s="6" t="s">
        <v>554</v>
      </c>
      <c r="D329">
        <v>1</v>
      </c>
      <c r="E329" t="str">
        <f t="shared" si="14"/>
        <v>insert into catalogos.cat_item(id_cat,descripcion,orden) values (153,'Proximidad',1);</v>
      </c>
    </row>
    <row r="330" spans="1:5" x14ac:dyDescent="0.25">
      <c r="B330">
        <f t="shared" si="15"/>
        <v>153</v>
      </c>
      <c r="C330" s="6" t="s">
        <v>555</v>
      </c>
      <c r="D330">
        <f t="shared" si="13"/>
        <v>2</v>
      </c>
      <c r="E330" t="str">
        <f t="shared" si="14"/>
        <v>insert into catalogos.cat_item(id_cat,descripcion,orden) values (153,'Competencia',2);</v>
      </c>
    </row>
    <row r="331" spans="1:5" x14ac:dyDescent="0.25">
      <c r="B331">
        <f t="shared" si="15"/>
        <v>153</v>
      </c>
      <c r="C331" s="6" t="s">
        <v>556</v>
      </c>
      <c r="D331">
        <f t="shared" si="13"/>
        <v>3</v>
      </c>
      <c r="E331" t="str">
        <f t="shared" si="14"/>
        <v>insert into catalogos.cat_item(id_cat,descripcion,orden) values (153,'Me obligaron',3);</v>
      </c>
    </row>
    <row r="332" spans="1:5" x14ac:dyDescent="0.25">
      <c r="B332">
        <f t="shared" si="15"/>
        <v>153</v>
      </c>
      <c r="C332" s="6" t="s">
        <v>557</v>
      </c>
      <c r="D332">
        <f t="shared" si="13"/>
        <v>4</v>
      </c>
      <c r="E332" t="str">
        <f t="shared" si="14"/>
        <v>insert into catalogos.cat_item(id_cat,descripcion,orden) values (153,'Confianza',4);</v>
      </c>
    </row>
    <row r="333" spans="1:5" x14ac:dyDescent="0.25">
      <c r="B333">
        <f t="shared" si="15"/>
        <v>153</v>
      </c>
      <c r="C333" s="6" t="s">
        <v>379</v>
      </c>
      <c r="D333">
        <f t="shared" si="13"/>
        <v>5</v>
      </c>
      <c r="E333" t="str">
        <f t="shared" si="14"/>
        <v>insert into catalogos.cat_item(id_cat,descripcion,orden) values (153,'Miedo',5);</v>
      </c>
    </row>
    <row r="334" spans="1:5" x14ac:dyDescent="0.25">
      <c r="B334">
        <f t="shared" si="15"/>
        <v>153</v>
      </c>
      <c r="C334" s="6" t="s">
        <v>558</v>
      </c>
      <c r="D334">
        <f t="shared" si="13"/>
        <v>6</v>
      </c>
      <c r="E334" t="str">
        <f t="shared" si="14"/>
        <v>insert into catalogos.cat_item(id_cat,descripcion,orden) values (153,'No tenía otra alternativa',6);</v>
      </c>
    </row>
    <row r="335" spans="1:5" x14ac:dyDescent="0.25">
      <c r="A335">
        <v>154</v>
      </c>
      <c r="B335">
        <f t="shared" si="15"/>
        <v>154</v>
      </c>
      <c r="C335" s="6" t="s">
        <v>559</v>
      </c>
      <c r="D335">
        <v>1</v>
      </c>
      <c r="E335" t="str">
        <f t="shared" si="14"/>
        <v>insert into catalogos.cat_item(id_cat,descripcion,orden) values (154,'Justicia',1);</v>
      </c>
    </row>
    <row r="336" spans="1:5" x14ac:dyDescent="0.25">
      <c r="B336">
        <f t="shared" si="15"/>
        <v>154</v>
      </c>
      <c r="C336" s="6" t="s">
        <v>560</v>
      </c>
      <c r="D336">
        <f t="shared" si="13"/>
        <v>2</v>
      </c>
      <c r="E336" t="str">
        <f t="shared" si="14"/>
        <v>insert into catalogos.cat_item(id_cat,descripcion,orden) values (154,'Verdad',2);</v>
      </c>
    </row>
    <row r="337" spans="1:5" x14ac:dyDescent="0.25">
      <c r="B337">
        <f t="shared" si="15"/>
        <v>154</v>
      </c>
      <c r="C337" s="6" t="s">
        <v>561</v>
      </c>
      <c r="D337">
        <f t="shared" si="13"/>
        <v>3</v>
      </c>
      <c r="E337" t="str">
        <f t="shared" si="14"/>
        <v>insert into catalogos.cat_item(id_cat,descripcion,orden) values (154,'Reparación',3);</v>
      </c>
    </row>
    <row r="338" spans="1:5" x14ac:dyDescent="0.25">
      <c r="B338">
        <f t="shared" si="15"/>
        <v>154</v>
      </c>
      <c r="C338" s="6" t="s">
        <v>562</v>
      </c>
      <c r="D338">
        <f t="shared" si="13"/>
        <v>4</v>
      </c>
      <c r="E338" t="str">
        <f t="shared" si="14"/>
        <v>insert into catalogos.cat_item(id_cat,descripcion,orden) values (154,'Protección',4);</v>
      </c>
    </row>
    <row r="339" spans="1:5" x14ac:dyDescent="0.25">
      <c r="A339">
        <v>155</v>
      </c>
      <c r="B339">
        <f t="shared" si="15"/>
        <v>155</v>
      </c>
      <c r="C339" s="6" t="s">
        <v>563</v>
      </c>
      <c r="D339">
        <v>1</v>
      </c>
      <c r="E339" t="str">
        <f t="shared" si="14"/>
        <v>insert into catalogos.cat_item(id_cat,descripcion,orden) values (155,'ONG',1);</v>
      </c>
    </row>
    <row r="340" spans="1:5" x14ac:dyDescent="0.25">
      <c r="B340">
        <f t="shared" si="15"/>
        <v>155</v>
      </c>
      <c r="C340" s="6" t="s">
        <v>564</v>
      </c>
      <c r="D340">
        <f t="shared" si="13"/>
        <v>2</v>
      </c>
      <c r="E340" t="str">
        <f t="shared" si="14"/>
        <v>insert into catalogos.cat_item(id_cat,descripcion,orden) values (155,'Abogado particular',2);</v>
      </c>
    </row>
    <row r="341" spans="1:5" x14ac:dyDescent="0.25">
      <c r="B341">
        <f t="shared" si="15"/>
        <v>155</v>
      </c>
      <c r="C341" s="6" t="s">
        <v>565</v>
      </c>
      <c r="D341">
        <f t="shared" si="13"/>
        <v>3</v>
      </c>
      <c r="E341" t="str">
        <f t="shared" si="14"/>
        <v>insert into catalogos.cat_item(id_cat,descripcion,orden) values (155,'Organismo del Estado',3);</v>
      </c>
    </row>
    <row r="342" spans="1:5" x14ac:dyDescent="0.25">
      <c r="B342">
        <f t="shared" si="15"/>
        <v>155</v>
      </c>
      <c r="C342" s="6" t="s">
        <v>566</v>
      </c>
      <c r="D342">
        <f t="shared" si="13"/>
        <v>4</v>
      </c>
      <c r="E342" t="str">
        <f t="shared" si="14"/>
        <v>insert into catalogos.cat_item(id_cat,descripcion,orden) values (155,'Organismo Internacional (ej. ONU)',4);</v>
      </c>
    </row>
    <row r="343" spans="1:5" x14ac:dyDescent="0.25">
      <c r="B343">
        <f t="shared" si="15"/>
        <v>155</v>
      </c>
      <c r="C343" s="9" t="s">
        <v>568</v>
      </c>
      <c r="D343">
        <f t="shared" si="13"/>
        <v>5</v>
      </c>
      <c r="E343" t="str">
        <f t="shared" si="14"/>
        <v>insert into catalogos.cat_item(id_cat,descripcion,orden) values (155,'Autoridades comunitarias',5);</v>
      </c>
    </row>
    <row r="344" spans="1:5" x14ac:dyDescent="0.25">
      <c r="B344">
        <f t="shared" si="15"/>
        <v>155</v>
      </c>
      <c r="C344" s="6" t="s">
        <v>569</v>
      </c>
      <c r="D344">
        <f t="shared" si="13"/>
        <v>6</v>
      </c>
      <c r="E344" t="str">
        <f t="shared" si="14"/>
        <v>insert into catalogos.cat_item(id_cat,descripcion,orden) values (155,'Pueblo/organización étnica',6);</v>
      </c>
    </row>
    <row r="345" spans="1:5" x14ac:dyDescent="0.25">
      <c r="B345">
        <f t="shared" si="15"/>
        <v>155</v>
      </c>
      <c r="C345" s="6" t="s">
        <v>567</v>
      </c>
      <c r="D345">
        <f t="shared" si="13"/>
        <v>7</v>
      </c>
      <c r="E345" t="str">
        <f t="shared" si="14"/>
        <v>insert into catalogos.cat_item(id_cat,descripcion,orden) values (155,'Autoridades religiosas',7);</v>
      </c>
    </row>
    <row r="346" spans="1:5" x14ac:dyDescent="0.25">
      <c r="A346">
        <v>160</v>
      </c>
      <c r="B346">
        <f t="shared" si="15"/>
        <v>160</v>
      </c>
      <c r="C346" s="6" t="s">
        <v>570</v>
      </c>
      <c r="D346">
        <v>1</v>
      </c>
      <c r="E346" t="str">
        <f t="shared" si="14"/>
        <v>insert into catalogos.cat_item(id_cat,descripcion,orden) values (160,'Sanción penal',1);</v>
      </c>
    </row>
    <row r="347" spans="1:5" x14ac:dyDescent="0.25">
      <c r="B347">
        <f t="shared" si="15"/>
        <v>160</v>
      </c>
      <c r="C347" s="6" t="s">
        <v>571</v>
      </c>
      <c r="D347">
        <f t="shared" ref="D347:D410" si="16">D346+1</f>
        <v>2</v>
      </c>
      <c r="E347" t="str">
        <f t="shared" si="14"/>
        <v>insert into catalogos.cat_item(id_cat,descripcion,orden) values (160,'Sanción disciplinaria',2);</v>
      </c>
    </row>
    <row r="348" spans="1:5" x14ac:dyDescent="0.25">
      <c r="B348">
        <f t="shared" si="15"/>
        <v>160</v>
      </c>
      <c r="C348" s="6" t="s">
        <v>572</v>
      </c>
      <c r="D348">
        <f t="shared" si="16"/>
        <v>3</v>
      </c>
      <c r="E348" t="str">
        <f t="shared" si="14"/>
        <v>insert into catalogos.cat_item(id_cat,descripcion,orden) values (160,'Sanción administrativa',3);</v>
      </c>
    </row>
    <row r="349" spans="1:5" x14ac:dyDescent="0.25">
      <c r="B349">
        <f t="shared" si="15"/>
        <v>160</v>
      </c>
      <c r="C349" s="6" t="s">
        <v>573</v>
      </c>
      <c r="D349">
        <f t="shared" si="16"/>
        <v>4</v>
      </c>
      <c r="E349" t="str">
        <f t="shared" si="14"/>
        <v>insert into catalogos.cat_item(id_cat,descripcion,orden) values (160,'Ninguna sanción',4);</v>
      </c>
    </row>
    <row r="350" spans="1:5" x14ac:dyDescent="0.25">
      <c r="A350">
        <v>161</v>
      </c>
      <c r="B350">
        <f t="shared" si="15"/>
        <v>161</v>
      </c>
      <c r="C350" s="6" t="s">
        <v>574</v>
      </c>
      <c r="D350">
        <v>1</v>
      </c>
      <c r="E350" t="str">
        <f t="shared" si="14"/>
        <v>insert into catalogos.cat_item(id_cat,descripcion,orden) values (161,'Fueron esclarecidos todos los hechos',1);</v>
      </c>
    </row>
    <row r="351" spans="1:5" x14ac:dyDescent="0.25">
      <c r="B351">
        <f t="shared" si="15"/>
        <v>161</v>
      </c>
      <c r="C351" s="6" t="s">
        <v>575</v>
      </c>
      <c r="D351">
        <f t="shared" si="16"/>
        <v>2</v>
      </c>
      <c r="E351" t="str">
        <f t="shared" si="14"/>
        <v>insert into catalogos.cat_item(id_cat,descripcion,orden) values (161,'Fueron esclarecidos todos los responsables',2);</v>
      </c>
    </row>
    <row r="352" spans="1:5" x14ac:dyDescent="0.25">
      <c r="B352">
        <f t="shared" si="15"/>
        <v>161</v>
      </c>
      <c r="C352" s="6" t="s">
        <v>576</v>
      </c>
      <c r="D352">
        <f t="shared" si="16"/>
        <v>3</v>
      </c>
      <c r="E352" t="str">
        <f t="shared" si="14"/>
        <v>insert into catalogos.cat_item(id_cat,descripcion,orden) values (161,'Fueron esclarecidos algunos de los hechos',3);</v>
      </c>
    </row>
    <row r="353" spans="1:5" x14ac:dyDescent="0.25">
      <c r="B353">
        <f t="shared" si="15"/>
        <v>161</v>
      </c>
      <c r="C353" s="6" t="s">
        <v>577</v>
      </c>
      <c r="D353">
        <f t="shared" si="16"/>
        <v>4</v>
      </c>
      <c r="E353" t="str">
        <f t="shared" si="14"/>
        <v>insert into catalogos.cat_item(id_cat,descripcion,orden) values (161,'Fueron esclarecidos algunos de los responsables',4);</v>
      </c>
    </row>
    <row r="354" spans="1:5" x14ac:dyDescent="0.25">
      <c r="B354">
        <f t="shared" si="15"/>
        <v>161</v>
      </c>
      <c r="C354" s="2" t="s">
        <v>578</v>
      </c>
      <c r="D354">
        <f t="shared" si="16"/>
        <v>5</v>
      </c>
      <c r="E354" t="str">
        <f t="shared" si="14"/>
        <v>insert into catalogos.cat_item(id_cat,descripcion,orden) values (161,'No fueron esclarecidos hechos ni responsables',5);</v>
      </c>
    </row>
    <row r="355" spans="1:5" x14ac:dyDescent="0.25">
      <c r="A355">
        <v>162</v>
      </c>
      <c r="B355">
        <f t="shared" si="15"/>
        <v>162</v>
      </c>
      <c r="C355" s="6" t="s">
        <v>579</v>
      </c>
      <c r="D355">
        <v>1</v>
      </c>
      <c r="E355" t="str">
        <f t="shared" si="14"/>
        <v>insert into catalogos.cat_item(id_cat,descripcion,orden) values (162,'Falta de recursos',1);</v>
      </c>
    </row>
    <row r="356" spans="1:5" x14ac:dyDescent="0.25">
      <c r="B356">
        <f t="shared" si="15"/>
        <v>162</v>
      </c>
      <c r="C356" s="6" t="s">
        <v>580</v>
      </c>
      <c r="D356">
        <f t="shared" si="16"/>
        <v>2</v>
      </c>
      <c r="E356" t="str">
        <f t="shared" si="14"/>
        <v>insert into catalogos.cat_item(id_cat,descripcion,orden) values (162,'Excesiva burocracia / lentitud',2);</v>
      </c>
    </row>
    <row r="357" spans="1:5" x14ac:dyDescent="0.25">
      <c r="B357">
        <f t="shared" si="15"/>
        <v>162</v>
      </c>
      <c r="C357" s="6" t="s">
        <v>581</v>
      </c>
      <c r="D357">
        <f t="shared" si="16"/>
        <v>3</v>
      </c>
      <c r="E357" t="str">
        <f t="shared" si="14"/>
        <v>insert into catalogos.cat_item(id_cat,descripcion,orden) values (162,'Falta de interés de las autoridades',3);</v>
      </c>
    </row>
    <row r="358" spans="1:5" x14ac:dyDescent="0.25">
      <c r="B358">
        <f t="shared" si="15"/>
        <v>162</v>
      </c>
      <c r="C358" s="6" t="s">
        <v>582</v>
      </c>
      <c r="D358">
        <f t="shared" si="16"/>
        <v>4</v>
      </c>
      <c r="E358" t="str">
        <f t="shared" si="14"/>
        <v>insert into catalogos.cat_item(id_cat,descripcion,orden) values (162,'Complejidad del caso',4);</v>
      </c>
    </row>
    <row r="359" spans="1:5" x14ac:dyDescent="0.25">
      <c r="B359">
        <f t="shared" si="15"/>
        <v>162</v>
      </c>
      <c r="C359" s="6" t="s">
        <v>583</v>
      </c>
      <c r="D359">
        <f t="shared" si="16"/>
        <v>5</v>
      </c>
      <c r="E359" t="str">
        <f t="shared" si="14"/>
        <v>insert into catalogos.cat_item(id_cat,descripcion,orden) values (162,'Problemas de corrupción',5);</v>
      </c>
    </row>
    <row r="360" spans="1:5" x14ac:dyDescent="0.25">
      <c r="B360">
        <f t="shared" si="15"/>
        <v>162</v>
      </c>
      <c r="C360" s="6" t="s">
        <v>584</v>
      </c>
      <c r="D360">
        <f t="shared" si="16"/>
        <v>6</v>
      </c>
      <c r="E360" t="str">
        <f t="shared" si="14"/>
        <v>insert into catalogos.cat_item(id_cat,descripcion,orden) values (162,'Obstrucción política',6);</v>
      </c>
    </row>
    <row r="361" spans="1:5" x14ac:dyDescent="0.25">
      <c r="B361">
        <f t="shared" si="15"/>
        <v>162</v>
      </c>
      <c r="C361" s="6" t="s">
        <v>585</v>
      </c>
      <c r="D361">
        <f t="shared" si="16"/>
        <v>7</v>
      </c>
      <c r="E361" t="str">
        <f t="shared" si="14"/>
        <v>insert into catalogos.cat_item(id_cat,descripcion,orden) values (162,'Racismo / discriminación',7);</v>
      </c>
    </row>
    <row r="362" spans="1:5" x14ac:dyDescent="0.25">
      <c r="A362">
        <v>163</v>
      </c>
      <c r="B362">
        <f t="shared" si="15"/>
        <v>163</v>
      </c>
      <c r="C362" s="2" t="s">
        <v>586</v>
      </c>
      <c r="D362">
        <v>1</v>
      </c>
      <c r="E362" t="str">
        <f t="shared" si="14"/>
        <v>insert into catalogos.cat_item(id_cat,descripcion,orden) values (163,'Ha accedido a algún proceso de reparación individual',1);</v>
      </c>
    </row>
    <row r="363" spans="1:5" x14ac:dyDescent="0.25">
      <c r="B363">
        <f t="shared" si="15"/>
        <v>163</v>
      </c>
      <c r="C363" s="3" t="s">
        <v>587</v>
      </c>
      <c r="D363">
        <f t="shared" si="16"/>
        <v>2</v>
      </c>
      <c r="E363" t="str">
        <f t="shared" si="14"/>
        <v>insert into catalogos.cat_item(id_cat,descripcion,orden) values (163,'Hace parte de un proceso de reparación colectiva',2);</v>
      </c>
    </row>
    <row r="364" spans="1:5" x14ac:dyDescent="0.25">
      <c r="B364">
        <f t="shared" si="15"/>
        <v>163</v>
      </c>
      <c r="C364" s="3" t="s">
        <v>588</v>
      </c>
      <c r="D364">
        <f t="shared" si="16"/>
        <v>3</v>
      </c>
      <c r="E364" t="str">
        <f t="shared" si="14"/>
        <v>insert into catalogos.cat_item(id_cat,descripcion,orden) values (163,'NO hace parte de ningún proceso de reparación individual o colectiva',3);</v>
      </c>
    </row>
    <row r="365" spans="1:5" x14ac:dyDescent="0.25">
      <c r="A365">
        <v>164</v>
      </c>
      <c r="B365">
        <f t="shared" si="15"/>
        <v>164</v>
      </c>
      <c r="C365" s="2" t="s">
        <v>589</v>
      </c>
      <c r="D365">
        <v>1</v>
      </c>
      <c r="E365" t="str">
        <f t="shared" si="14"/>
        <v>insert into catalogos.cat_item(id_cat,descripcion,orden) values (164,'Administrativa (Ley 1448 de 2011)',1);</v>
      </c>
    </row>
    <row r="366" spans="1:5" x14ac:dyDescent="0.25">
      <c r="B366">
        <f t="shared" si="15"/>
        <v>164</v>
      </c>
      <c r="C366" s="2" t="s">
        <v>590</v>
      </c>
      <c r="D366">
        <f t="shared" si="16"/>
        <v>2</v>
      </c>
      <c r="E366" t="str">
        <f t="shared" si="14"/>
        <v>insert into catalogos.cat_item(id_cat,descripcion,orden) values (164,'Administrativa (otra Ley o Decreto)',2);</v>
      </c>
    </row>
    <row r="367" spans="1:5" x14ac:dyDescent="0.25">
      <c r="B367">
        <f t="shared" si="15"/>
        <v>164</v>
      </c>
      <c r="C367" s="2" t="s">
        <v>591</v>
      </c>
      <c r="D367">
        <f t="shared" si="16"/>
        <v>3</v>
      </c>
      <c r="E367" t="str">
        <f t="shared" si="14"/>
        <v>insert into catalogos.cat_item(id_cat,descripcion,orden) values (164,'Judicial',3);</v>
      </c>
    </row>
    <row r="368" spans="1:5" x14ac:dyDescent="0.25">
      <c r="B368">
        <f t="shared" si="15"/>
        <v>164</v>
      </c>
      <c r="C368" s="2" t="s">
        <v>592</v>
      </c>
      <c r="D368">
        <f t="shared" si="16"/>
        <v>4</v>
      </c>
      <c r="E368" t="str">
        <f t="shared" si="14"/>
        <v>insert into catalogos.cat_item(id_cat,descripcion,orden) values (164,'Encargo fiduciario',4);</v>
      </c>
    </row>
    <row r="369" spans="1:38" x14ac:dyDescent="0.25">
      <c r="A369">
        <v>165</v>
      </c>
      <c r="B369">
        <f t="shared" si="15"/>
        <v>165</v>
      </c>
      <c r="C369" s="2" t="s">
        <v>593</v>
      </c>
      <c r="D369">
        <v>1</v>
      </c>
      <c r="E369" t="str">
        <f t="shared" si="14"/>
        <v>insert into catalogos.cat_item(id_cat,descripcion,orden) values (165,'Retorno y reubicación',1);</v>
      </c>
    </row>
    <row r="370" spans="1:38" x14ac:dyDescent="0.25">
      <c r="B370">
        <f t="shared" si="15"/>
        <v>165</v>
      </c>
      <c r="C370" s="2" t="s">
        <v>594</v>
      </c>
      <c r="D370">
        <f t="shared" si="16"/>
        <v>2</v>
      </c>
      <c r="E370" t="str">
        <f t="shared" si="14"/>
        <v>insert into catalogos.cat_item(id_cat,descripcion,orden) values (165,'Restitución efectiva de las tierras',2);</v>
      </c>
    </row>
    <row r="371" spans="1:38" x14ac:dyDescent="0.25">
      <c r="B371">
        <f t="shared" si="15"/>
        <v>165</v>
      </c>
      <c r="C371" s="2" t="s">
        <v>595</v>
      </c>
      <c r="D371">
        <f t="shared" si="16"/>
        <v>3</v>
      </c>
      <c r="E371" t="str">
        <f t="shared" si="14"/>
        <v>insert into catalogos.cat_item(id_cat,descripcion,orden) values (165,'Compensación',3);</v>
      </c>
    </row>
    <row r="372" spans="1:38" x14ac:dyDescent="0.25">
      <c r="B372">
        <f t="shared" si="15"/>
        <v>165</v>
      </c>
      <c r="C372" s="2" t="s">
        <v>596</v>
      </c>
      <c r="D372">
        <f t="shared" si="16"/>
        <v>4</v>
      </c>
      <c r="E372" t="str">
        <f t="shared" si="14"/>
        <v>insert into catalogos.cat_item(id_cat,descripcion,orden) values (165,'Reestitución de derechos territoriales (colectivo)',4);</v>
      </c>
    </row>
    <row r="373" spans="1:38" x14ac:dyDescent="0.25">
      <c r="A373">
        <v>166</v>
      </c>
      <c r="B373">
        <f t="shared" si="15"/>
        <v>166</v>
      </c>
      <c r="C373" s="2" t="s">
        <v>597</v>
      </c>
      <c r="D373">
        <v>1</v>
      </c>
      <c r="E373" t="str">
        <f t="shared" si="14"/>
        <v>insert into catalogos.cat_item(id_cat,descripcion,orden) values (166,'Atención en Salud',1);</v>
      </c>
    </row>
    <row r="374" spans="1:38" x14ac:dyDescent="0.25">
      <c r="B374">
        <f t="shared" si="15"/>
        <v>166</v>
      </c>
      <c r="C374" s="2" t="s">
        <v>598</v>
      </c>
      <c r="D374">
        <f t="shared" si="16"/>
        <v>2</v>
      </c>
      <c r="E374" t="str">
        <f t="shared" si="14"/>
        <v>insert into catalogos.cat_item(id_cat,descripcion,orden) values (166,'Atención Psicosocial',2);</v>
      </c>
    </row>
    <row r="375" spans="1:38" x14ac:dyDescent="0.25">
      <c r="A375">
        <v>167</v>
      </c>
      <c r="B375">
        <f t="shared" si="15"/>
        <v>167</v>
      </c>
      <c r="C375" s="2" t="s">
        <v>599</v>
      </c>
      <c r="D375">
        <v>1</v>
      </c>
      <c r="E375" t="str">
        <f t="shared" si="14"/>
        <v>insert into catalogos.cat_item(id_cat,descripcion,orden) values (167,'Acto conmemorativo u homenaje público',1);</v>
      </c>
    </row>
    <row r="376" spans="1:38" x14ac:dyDescent="0.25">
      <c r="B376">
        <f t="shared" si="15"/>
        <v>167</v>
      </c>
      <c r="C376" s="2" t="s">
        <v>600</v>
      </c>
      <c r="D376">
        <f t="shared" si="16"/>
        <v>2</v>
      </c>
      <c r="E376" t="str">
        <f t="shared" si="14"/>
        <v>insert into catalogos.cat_item(id_cat,descripcion,orden) values (167,'Reconocimiento público del carácter de víctima',2);</v>
      </c>
    </row>
    <row r="377" spans="1:38" x14ac:dyDescent="0.25">
      <c r="B377">
        <f t="shared" si="15"/>
        <v>167</v>
      </c>
      <c r="C377" s="2" t="s">
        <v>601</v>
      </c>
      <c r="D377">
        <f t="shared" si="16"/>
        <v>3</v>
      </c>
      <c r="E377" t="str">
        <f t="shared" si="14"/>
        <v>insert into catalogos.cat_item(id_cat,descripcion,orden) values (167,'Difusión pública del relato y de la verdad de lo sucedido',3);</v>
      </c>
    </row>
    <row r="378" spans="1:38" x14ac:dyDescent="0.25">
      <c r="B378">
        <f t="shared" si="15"/>
        <v>167</v>
      </c>
      <c r="C378" s="2" t="s">
        <v>602</v>
      </c>
      <c r="D378">
        <f t="shared" si="16"/>
        <v>4</v>
      </c>
      <c r="E378" t="str">
        <f t="shared" si="14"/>
        <v>insert into catalogos.cat_item(id_cat,descripcion,orden) values (167,'Medidas simbólicas para preservar y difundir la memoria',4);</v>
      </c>
    </row>
    <row r="379" spans="1:38" x14ac:dyDescent="0.25">
      <c r="B379">
        <f t="shared" si="15"/>
        <v>167</v>
      </c>
      <c r="C379" s="2" t="s">
        <v>603</v>
      </c>
      <c r="D379">
        <f t="shared" si="16"/>
        <v>5</v>
      </c>
      <c r="E379" t="str">
        <f t="shared" si="14"/>
        <v>insert into catalogos.cat_item(id_cat,descripcion,orden) values (167,'Reconocimiento público de responsabilidades ',5);</v>
      </c>
    </row>
    <row r="380" spans="1:38" x14ac:dyDescent="0.25">
      <c r="B380">
        <f t="shared" si="15"/>
        <v>167</v>
      </c>
      <c r="C380" s="2" t="s">
        <v>604</v>
      </c>
      <c r="D380">
        <f t="shared" si="16"/>
        <v>6</v>
      </c>
      <c r="E380" t="str">
        <f t="shared" si="14"/>
        <v>insert into catalogos.cat_item(id_cat,descripcion,orden) values (167,'Monumento público',6);</v>
      </c>
    </row>
    <row r="381" spans="1:38" x14ac:dyDescent="0.25">
      <c r="B381">
        <f t="shared" si="15"/>
        <v>167</v>
      </c>
      <c r="C381" s="2" t="s">
        <v>605</v>
      </c>
      <c r="D381">
        <f t="shared" si="16"/>
        <v>7</v>
      </c>
      <c r="E381" t="str">
        <f t="shared" si="14"/>
        <v>insert into catalogos.cat_item(id_cat,descripcion,orden) values (167,'Exención en la prestación del servicio militar',7);</v>
      </c>
    </row>
    <row r="382" spans="1:38" x14ac:dyDescent="0.25">
      <c r="A382">
        <v>168</v>
      </c>
      <c r="B382">
        <f t="shared" si="15"/>
        <v>168</v>
      </c>
      <c r="C382" s="2" t="s">
        <v>606</v>
      </c>
      <c r="D382">
        <v>1</v>
      </c>
      <c r="E382" t="str">
        <f t="shared" si="14"/>
        <v>insert into catalogos.cat_item(id_cat,descripcion,orden) values (168,'Ayuda Humanitaria',1);</v>
      </c>
    </row>
    <row r="383" spans="1:38" ht="18" x14ac:dyDescent="0.25">
      <c r="B383">
        <f t="shared" si="15"/>
        <v>168</v>
      </c>
      <c r="C383" s="2" t="s">
        <v>607</v>
      </c>
      <c r="D383">
        <f t="shared" si="16"/>
        <v>2</v>
      </c>
      <c r="E383" t="str">
        <f t="shared" si="14"/>
        <v>insert into catalogos.cat_item(id_cat,descripcion,orden) values (168,'En  Educación',2);</v>
      </c>
      <c r="I383" s="4"/>
      <c r="J383" s="4"/>
      <c r="K383" s="4"/>
      <c r="L383" s="4"/>
      <c r="M383" s="4"/>
      <c r="N383" s="4"/>
      <c r="O383" s="4"/>
      <c r="P383" s="4"/>
      <c r="Q383" s="4"/>
      <c r="R383" s="5"/>
      <c r="S383" s="4"/>
      <c r="T383" s="10" t="s">
        <v>613</v>
      </c>
      <c r="U383" s="7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5"/>
      <c r="AI383" s="4"/>
      <c r="AJ383" s="10" t="s">
        <v>615</v>
      </c>
      <c r="AK383" s="7"/>
    </row>
    <row r="384" spans="1:38" ht="18" x14ac:dyDescent="0.25">
      <c r="B384">
        <f t="shared" si="15"/>
        <v>168</v>
      </c>
      <c r="C384" s="2" t="s">
        <v>608</v>
      </c>
      <c r="D384">
        <f t="shared" si="16"/>
        <v>3</v>
      </c>
      <c r="E384" t="str">
        <f t="shared" si="14"/>
        <v>insert into catalogos.cat_item(id_cat,descripcion,orden) values (168,'En  Salud',3);</v>
      </c>
      <c r="H384" s="4"/>
      <c r="I384" s="4"/>
      <c r="J384" s="4"/>
      <c r="K384" s="4"/>
      <c r="L384" s="2"/>
      <c r="M384" s="2"/>
      <c r="N384" s="2"/>
      <c r="O384" s="2"/>
      <c r="P384" s="2"/>
      <c r="Q384" s="2"/>
      <c r="R384" s="2"/>
      <c r="S384" s="4"/>
      <c r="T384" s="4"/>
      <c r="U384" s="4"/>
      <c r="V384" s="7"/>
      <c r="W384" s="7"/>
      <c r="X384" s="2"/>
      <c r="Y384" s="4"/>
      <c r="Z384" s="4"/>
      <c r="AA384" s="4"/>
      <c r="AB384" s="4"/>
      <c r="AC384" s="4"/>
      <c r="AD384" s="7"/>
      <c r="AE384" s="7"/>
      <c r="AF384" s="2"/>
      <c r="AG384" s="4"/>
      <c r="AH384" s="4"/>
      <c r="AI384" s="4"/>
      <c r="AJ384" s="2"/>
      <c r="AK384" s="4"/>
      <c r="AL384" s="2"/>
    </row>
    <row r="385" spans="1:38" ht="18" x14ac:dyDescent="0.25">
      <c r="B385">
        <f t="shared" si="15"/>
        <v>168</v>
      </c>
      <c r="C385" s="2" t="s">
        <v>609</v>
      </c>
      <c r="D385">
        <f t="shared" si="16"/>
        <v>4</v>
      </c>
      <c r="E385" t="str">
        <f t="shared" si="14"/>
        <v>insert into catalogos.cat_item(id_cat,descripcion,orden) values (168,'En Vivienda',4);</v>
      </c>
      <c r="I385" s="4"/>
      <c r="J385" s="4"/>
      <c r="K385" s="4"/>
      <c r="L385" s="4"/>
      <c r="M385" s="4"/>
      <c r="N385" s="2"/>
      <c r="O385" s="2"/>
      <c r="P385" s="2"/>
      <c r="Q385" s="2"/>
      <c r="R385" s="2"/>
      <c r="S385" s="4"/>
      <c r="T385" s="4"/>
      <c r="U385" s="4"/>
      <c r="V385" s="5"/>
      <c r="W385" s="7"/>
      <c r="X385" s="3" t="s">
        <v>618</v>
      </c>
      <c r="Y385" s="4"/>
      <c r="Z385" s="7"/>
      <c r="AA385" s="7"/>
      <c r="AB385" s="2"/>
      <c r="AC385" s="4"/>
      <c r="AD385" s="4"/>
      <c r="AE385" s="4"/>
      <c r="AF385" s="2"/>
      <c r="AG385" s="4"/>
      <c r="AH385" s="2"/>
      <c r="AI385" s="4"/>
      <c r="AJ385" s="4"/>
      <c r="AK385" s="4"/>
      <c r="AL385" s="4"/>
    </row>
    <row r="386" spans="1:38" x14ac:dyDescent="0.25">
      <c r="B386">
        <f t="shared" si="15"/>
        <v>168</v>
      </c>
      <c r="C386" s="2" t="s">
        <v>610</v>
      </c>
      <c r="D386">
        <f t="shared" si="16"/>
        <v>5</v>
      </c>
      <c r="E386" t="str">
        <f t="shared" si="14"/>
        <v>insert into catalogos.cat_item(id_cat,descripcion,orden) values (168,'En trabajo',5);</v>
      </c>
    </row>
    <row r="387" spans="1:38" x14ac:dyDescent="0.25">
      <c r="B387">
        <f t="shared" si="15"/>
        <v>168</v>
      </c>
      <c r="C387" s="2" t="s">
        <v>611</v>
      </c>
      <c r="D387">
        <f t="shared" si="16"/>
        <v>6</v>
      </c>
      <c r="E387" t="str">
        <f t="shared" si="14"/>
        <v>insert into catalogos.cat_item(id_cat,descripcion,orden) values (168,'Alivio de pasivos',6);</v>
      </c>
    </row>
    <row r="388" spans="1:38" x14ac:dyDescent="0.25">
      <c r="A388">
        <v>169</v>
      </c>
      <c r="B388">
        <f t="shared" si="15"/>
        <v>169</v>
      </c>
      <c r="C388" s="2" t="s">
        <v>612</v>
      </c>
      <c r="D388">
        <v>1</v>
      </c>
      <c r="E388" t="str">
        <f t="shared" ref="E388:E451" si="17">$G$2&amp;B388&amp;",'"&amp;C388&amp;"',"&amp;D388&amp;");"</f>
        <v>insert into catalogos.cat_item(id_cat,descripcion,orden) values (169,'Diagnóstico del daño',1);</v>
      </c>
    </row>
    <row r="389" spans="1:38" x14ac:dyDescent="0.25">
      <c r="B389">
        <f t="shared" si="15"/>
        <v>169</v>
      </c>
      <c r="C389" s="2" t="s">
        <v>614</v>
      </c>
      <c r="D389">
        <f t="shared" si="16"/>
        <v>2</v>
      </c>
      <c r="E389" t="str">
        <f t="shared" si="17"/>
        <v>insert into catalogos.cat_item(id_cat,descripcion,orden) values (169,'Caracterización psicosocial',2);</v>
      </c>
    </row>
    <row r="390" spans="1:38" x14ac:dyDescent="0.25">
      <c r="B390">
        <f t="shared" si="15"/>
        <v>169</v>
      </c>
      <c r="C390" s="2" t="s">
        <v>616</v>
      </c>
      <c r="D390">
        <f t="shared" si="16"/>
        <v>3</v>
      </c>
      <c r="E390" t="str">
        <f t="shared" si="17"/>
        <v>insert into catalogos.cat_item(id_cat,descripcion,orden) values (169,'Plan Integral de Reparación Colectiva (PIRC)',3);</v>
      </c>
    </row>
    <row r="391" spans="1:38" x14ac:dyDescent="0.25">
      <c r="B391">
        <f t="shared" si="15"/>
        <v>169</v>
      </c>
      <c r="C391" s="2" t="s">
        <v>617</v>
      </c>
      <c r="D391">
        <f t="shared" si="16"/>
        <v>4</v>
      </c>
      <c r="E391" t="str">
        <f t="shared" si="17"/>
        <v>insert into catalogos.cat_item(id_cat,descripcion,orden) values (169,'Implementación de las medidas',4);</v>
      </c>
    </row>
    <row r="392" spans="1:38" x14ac:dyDescent="0.25">
      <c r="A392">
        <v>170</v>
      </c>
      <c r="B392">
        <f t="shared" ref="B392:B455" si="18">IF(ISBLANK(A392),B391,A392)</f>
        <v>170</v>
      </c>
      <c r="C392" s="2" t="s">
        <v>619</v>
      </c>
      <c r="D392">
        <v>1</v>
      </c>
      <c r="E392" t="str">
        <f t="shared" si="17"/>
        <v>insert into catalogos.cat_item(id_cat,descripcion,orden) values (170,'El monto de indemnización no cumplió con expectativas',1);</v>
      </c>
    </row>
    <row r="393" spans="1:38" x14ac:dyDescent="0.25">
      <c r="B393">
        <f t="shared" si="18"/>
        <v>170</v>
      </c>
      <c r="C393" s="3" t="s">
        <v>620</v>
      </c>
      <c r="D393">
        <f t="shared" si="16"/>
        <v>2</v>
      </c>
      <c r="E393" t="str">
        <f t="shared" si="17"/>
        <v>insert into catalogos.cat_item(id_cat,descripcion,orden) values (170,'Tardaron mucho en brindar las medidas ',2);</v>
      </c>
    </row>
    <row r="394" spans="1:38" x14ac:dyDescent="0.25">
      <c r="B394">
        <f t="shared" si="18"/>
        <v>170</v>
      </c>
      <c r="C394" s="2" t="s">
        <v>621</v>
      </c>
      <c r="D394">
        <f t="shared" si="16"/>
        <v>3</v>
      </c>
      <c r="E394" t="str">
        <f t="shared" si="17"/>
        <v>insert into catalogos.cat_item(id_cat,descripcion,orden) values (170,'No pudo participar en los procesos de implementación',3);</v>
      </c>
    </row>
    <row r="395" spans="1:38" x14ac:dyDescent="0.25">
      <c r="B395">
        <f t="shared" si="18"/>
        <v>170</v>
      </c>
      <c r="C395" s="2" t="s">
        <v>622</v>
      </c>
      <c r="D395">
        <f t="shared" si="16"/>
        <v>4</v>
      </c>
      <c r="E395" t="str">
        <f t="shared" si="17"/>
        <v>insert into catalogos.cat_item(id_cat,descripcion,orden) values (170,'El acto de reconocimiento u homenaje no fue adecuado',4);</v>
      </c>
    </row>
    <row r="396" spans="1:38" x14ac:dyDescent="0.25">
      <c r="B396">
        <f t="shared" si="18"/>
        <v>170</v>
      </c>
      <c r="C396" s="2" t="s">
        <v>623</v>
      </c>
      <c r="D396">
        <f t="shared" si="16"/>
        <v>5</v>
      </c>
      <c r="E396" t="str">
        <f t="shared" si="17"/>
        <v>insert into catalogos.cat_item(id_cat,descripcion,orden) values (170,'Recibió solo algunas medidas, y otras no',5);</v>
      </c>
    </row>
    <row r="397" spans="1:38" x14ac:dyDescent="0.25">
      <c r="B397">
        <f t="shared" si="18"/>
        <v>170</v>
      </c>
      <c r="C397" s="3" t="s">
        <v>624</v>
      </c>
      <c r="D397">
        <f t="shared" si="16"/>
        <v>6</v>
      </c>
      <c r="E397" t="str">
        <f t="shared" si="17"/>
        <v>insert into catalogos.cat_item(id_cat,descripcion,orden) values (170,'No se avanzó en verdad y justicia',6);</v>
      </c>
    </row>
    <row r="398" spans="1:38" x14ac:dyDescent="0.25">
      <c r="B398">
        <f t="shared" si="18"/>
        <v>170</v>
      </c>
      <c r="C398" s="3" t="s">
        <v>625</v>
      </c>
      <c r="D398">
        <f t="shared" si="16"/>
        <v>7</v>
      </c>
      <c r="E398" t="str">
        <f t="shared" si="17"/>
        <v>insert into catalogos.cat_item(id_cat,descripcion,orden) values (170,'Las acciones de reparación fueron reivictimizantes',7);</v>
      </c>
    </row>
    <row r="399" spans="1:38" x14ac:dyDescent="0.25">
      <c r="B399">
        <f t="shared" si="18"/>
        <v>170</v>
      </c>
      <c r="C399" s="3" t="s">
        <v>626</v>
      </c>
      <c r="D399">
        <f t="shared" si="16"/>
        <v>8</v>
      </c>
      <c r="E399" t="str">
        <f t="shared" si="17"/>
        <v>insert into catalogos.cat_item(id_cat,descripcion,orden) values (170,'No corresponden a los daños',8);</v>
      </c>
    </row>
    <row r="400" spans="1:38" x14ac:dyDescent="0.25">
      <c r="A400">
        <v>171</v>
      </c>
      <c r="B400">
        <f t="shared" si="18"/>
        <v>171</v>
      </c>
      <c r="C400" s="2" t="s">
        <v>627</v>
      </c>
      <c r="D400">
        <v>1</v>
      </c>
      <c r="E400" t="str">
        <f t="shared" si="17"/>
        <v>insert into catalogos.cat_item(id_cat,descripcion,orden) values (171,'Mejorar el acceso a la justicia y las garantías para denunciar',1);</v>
      </c>
    </row>
    <row r="401" spans="1:5" x14ac:dyDescent="0.25">
      <c r="B401">
        <f t="shared" si="18"/>
        <v>171</v>
      </c>
      <c r="C401" s="2" t="s">
        <v>628</v>
      </c>
      <c r="D401">
        <f t="shared" si="16"/>
        <v>2</v>
      </c>
      <c r="E401" t="str">
        <f t="shared" si="17"/>
        <v>insert into catalogos.cat_item(id_cat,descripcion,orden) values (171,'Reconocer públicamente las víctimas y devolverles la dignidad',2);</v>
      </c>
    </row>
    <row r="402" spans="1:5" x14ac:dyDescent="0.25">
      <c r="B402">
        <f t="shared" si="18"/>
        <v>171</v>
      </c>
      <c r="C402" s="3" t="s">
        <v>629</v>
      </c>
      <c r="D402">
        <f t="shared" si="16"/>
        <v>3</v>
      </c>
      <c r="E402" t="str">
        <f t="shared" si="17"/>
        <v>insert into catalogos.cat_item(id_cat,descripcion,orden) values (171,'Reconocer públicamente las trasformaciones positivas de la comunidad',3);</v>
      </c>
    </row>
    <row r="403" spans="1:5" x14ac:dyDescent="0.25">
      <c r="B403">
        <f t="shared" si="18"/>
        <v>171</v>
      </c>
      <c r="C403" s="3" t="s">
        <v>630</v>
      </c>
      <c r="D403">
        <f t="shared" si="16"/>
        <v>4</v>
      </c>
      <c r="E403" t="str">
        <f t="shared" si="17"/>
        <v>insert into catalogos.cat_item(id_cat,descripcion,orden) values (171,'Reintegrar con éxito a excombatientes y niños/as reclutados/as',4);</v>
      </c>
    </row>
    <row r="404" spans="1:5" x14ac:dyDescent="0.25">
      <c r="B404">
        <f t="shared" si="18"/>
        <v>171</v>
      </c>
      <c r="C404" s="3" t="s">
        <v>631</v>
      </c>
      <c r="D404">
        <f t="shared" si="16"/>
        <v>5</v>
      </c>
      <c r="E404" t="str">
        <f t="shared" si="17"/>
        <v>insert into catalogos.cat_item(id_cat,descripcion,orden) values (171,'Mejorar los mecanismos de alerta de riesgos y de protección',5);</v>
      </c>
    </row>
    <row r="405" spans="1:5" x14ac:dyDescent="0.25">
      <c r="B405">
        <f t="shared" si="18"/>
        <v>171</v>
      </c>
      <c r="C405" s="3" t="s">
        <v>632</v>
      </c>
      <c r="D405">
        <f t="shared" si="16"/>
        <v>6</v>
      </c>
      <c r="E405" t="str">
        <f t="shared" si="17"/>
        <v>insert into catalogos.cat_item(id_cat,descripcion,orden) values (171,'Educar a la sociedad sobre el conflicto, especialmente en las escuelas',6);</v>
      </c>
    </row>
    <row r="406" spans="1:5" x14ac:dyDescent="0.25">
      <c r="B406">
        <f t="shared" si="18"/>
        <v>171</v>
      </c>
      <c r="C406" s="5" t="s">
        <v>633</v>
      </c>
      <c r="D406">
        <f t="shared" si="16"/>
        <v>7</v>
      </c>
      <c r="E406" t="str">
        <f t="shared" si="17"/>
        <v>insert into catalogos.cat_item(id_cat,descripcion,orden) values (171,'Transformación de prácticas de discriminación y exclusión',7);</v>
      </c>
    </row>
    <row r="407" spans="1:5" x14ac:dyDescent="0.25">
      <c r="B407">
        <f t="shared" si="18"/>
        <v>171</v>
      </c>
      <c r="C407" s="2" t="s">
        <v>634</v>
      </c>
      <c r="D407">
        <f t="shared" si="16"/>
        <v>8</v>
      </c>
      <c r="E407" t="str">
        <f t="shared" si="17"/>
        <v>insert into catalogos.cat_item(id_cat,descripcion,orden) values (171,'Reconocer las responsabilidades de los actores armados',8);</v>
      </c>
    </row>
    <row r="408" spans="1:5" x14ac:dyDescent="0.25">
      <c r="B408">
        <f t="shared" si="18"/>
        <v>171</v>
      </c>
      <c r="C408" s="3" t="s">
        <v>635</v>
      </c>
      <c r="D408">
        <f t="shared" si="16"/>
        <v>9</v>
      </c>
      <c r="E408" t="str">
        <f t="shared" si="17"/>
        <v>insert into catalogos.cat_item(id_cat,descripcion,orden) values (171,'Juzgar y sancionar los responsables',9);</v>
      </c>
    </row>
    <row r="409" spans="1:5" x14ac:dyDescent="0.25">
      <c r="B409">
        <f t="shared" si="18"/>
        <v>171</v>
      </c>
      <c r="C409" s="3" t="s">
        <v>636</v>
      </c>
      <c r="D409">
        <f t="shared" si="16"/>
        <v>10</v>
      </c>
      <c r="E409" t="str">
        <f t="shared" si="17"/>
        <v>insert into catalogos.cat_item(id_cat,descripcion,orden) values (171,'Reconocer los derechos de los pueblos étnicos',10);</v>
      </c>
    </row>
    <row r="410" spans="1:5" x14ac:dyDescent="0.25">
      <c r="B410">
        <f t="shared" si="18"/>
        <v>171</v>
      </c>
      <c r="C410" s="3" t="s">
        <v>637</v>
      </c>
      <c r="D410">
        <f t="shared" si="16"/>
        <v>11</v>
      </c>
      <c r="E410" t="str">
        <f t="shared" si="17"/>
        <v>insert into catalogos.cat_item(id_cat,descripcion,orden) values (171,'Fortalecer los procesos de convivencia ',11);</v>
      </c>
    </row>
    <row r="411" spans="1:5" x14ac:dyDescent="0.25">
      <c r="A411">
        <v>172</v>
      </c>
      <c r="B411">
        <f t="shared" si="18"/>
        <v>172</v>
      </c>
      <c r="C411" s="7" t="s">
        <v>639</v>
      </c>
      <c r="D411">
        <v>1</v>
      </c>
      <c r="E411" t="str">
        <f t="shared" si="17"/>
        <v>insert into catalogos.cat_item(id_cat,descripcion,orden) values (172,'Individual',1);</v>
      </c>
    </row>
    <row r="412" spans="1:5" x14ac:dyDescent="0.25">
      <c r="B412">
        <f t="shared" si="18"/>
        <v>172</v>
      </c>
      <c r="C412" s="3" t="s">
        <v>674</v>
      </c>
      <c r="D412">
        <f t="shared" ref="D412:D475" si="19">D411+1</f>
        <v>2</v>
      </c>
      <c r="E412" t="str">
        <f t="shared" si="17"/>
        <v>insert into catalogos.cat_item(id_cat,descripcion,orden) values (172,'Colectivo/a',2);</v>
      </c>
    </row>
    <row r="413" spans="1:5" x14ac:dyDescent="0.25">
      <c r="A413">
        <v>173</v>
      </c>
      <c r="B413">
        <f t="shared" si="18"/>
        <v>173</v>
      </c>
      <c r="C413" s="3" t="s">
        <v>672</v>
      </c>
      <c r="D413">
        <v>1</v>
      </c>
      <c r="E413" t="str">
        <f t="shared" si="17"/>
        <v>insert into catalogos.cat_item(id_cat,descripcion,orden) values (173,'Inicial',1);</v>
      </c>
    </row>
    <row r="414" spans="1:5" x14ac:dyDescent="0.25">
      <c r="A414" s="11"/>
      <c r="B414" s="11">
        <f t="shared" si="18"/>
        <v>173</v>
      </c>
      <c r="C414" s="12" t="s">
        <v>673</v>
      </c>
      <c r="D414" s="11">
        <f t="shared" si="19"/>
        <v>2</v>
      </c>
      <c r="E414" t="str">
        <f t="shared" si="17"/>
        <v>insert into catalogos.cat_item(id_cat,descripcion,orden) values (173,'Definitivo',2);</v>
      </c>
    </row>
    <row r="415" spans="1:5" x14ac:dyDescent="0.25">
      <c r="A415">
        <v>201</v>
      </c>
      <c r="B415" s="13">
        <f t="shared" si="18"/>
        <v>201</v>
      </c>
      <c r="C415" s="3" t="s">
        <v>675</v>
      </c>
      <c r="D415">
        <v>1</v>
      </c>
      <c r="E415" t="str">
        <f t="shared" si="17"/>
        <v>insert into catalogos.cat_item(id_cat,descripcion,orden) values (201,'Exiliado/a',1);</v>
      </c>
    </row>
    <row r="416" spans="1:5" x14ac:dyDescent="0.25">
      <c r="B416" s="13">
        <f t="shared" si="18"/>
        <v>201</v>
      </c>
      <c r="C416" s="3" t="s">
        <v>676</v>
      </c>
      <c r="D416">
        <f t="shared" si="19"/>
        <v>2</v>
      </c>
      <c r="E416" t="str">
        <f t="shared" si="17"/>
        <v>insert into catalogos.cat_item(id_cat,descripcion,orden) values (201,'Víctima en el exterior',2);</v>
      </c>
    </row>
    <row r="417" spans="1:5" x14ac:dyDescent="0.25">
      <c r="B417" s="13">
        <f t="shared" si="18"/>
        <v>201</v>
      </c>
      <c r="C417" s="3" t="s">
        <v>677</v>
      </c>
      <c r="D417">
        <f t="shared" si="19"/>
        <v>3</v>
      </c>
      <c r="E417" t="str">
        <f t="shared" si="17"/>
        <v>insert into catalogos.cat_item(id_cat,descripcion,orden) values (201,'Migrante',3);</v>
      </c>
    </row>
    <row r="418" spans="1:5" x14ac:dyDescent="0.25">
      <c r="B418" s="13">
        <f t="shared" si="18"/>
        <v>201</v>
      </c>
      <c r="C418" s="3" t="s">
        <v>678</v>
      </c>
      <c r="D418">
        <f t="shared" si="19"/>
        <v>4</v>
      </c>
      <c r="E418" t="str">
        <f t="shared" si="17"/>
        <v>insert into catalogos.cat_item(id_cat,descripcion,orden) values (201,'Retornado/a',4);</v>
      </c>
    </row>
    <row r="419" spans="1:5" x14ac:dyDescent="0.25">
      <c r="B419" s="13">
        <f t="shared" si="18"/>
        <v>201</v>
      </c>
      <c r="C419" s="3" t="s">
        <v>679</v>
      </c>
      <c r="D419">
        <f t="shared" si="19"/>
        <v>5</v>
      </c>
      <c r="E419" t="str">
        <f t="shared" si="17"/>
        <v>insert into catalogos.cat_item(id_cat,descripcion,orden) values (201,'Desplazado/a',5);</v>
      </c>
    </row>
    <row r="420" spans="1:5" x14ac:dyDescent="0.25">
      <c r="A420">
        <v>202</v>
      </c>
      <c r="B420" s="13">
        <f t="shared" si="18"/>
        <v>202</v>
      </c>
      <c r="C420" s="3" t="s">
        <v>680</v>
      </c>
      <c r="D420">
        <v>1</v>
      </c>
      <c r="E420" t="str">
        <f t="shared" si="17"/>
        <v>insert into catalogos.cat_item(id_cat,descripcion,orden) values (202,'Hechos violentos mencionado en la entrevista',1);</v>
      </c>
    </row>
    <row r="421" spans="1:5" x14ac:dyDescent="0.25">
      <c r="B421" s="13">
        <f t="shared" si="18"/>
        <v>202</v>
      </c>
      <c r="C421" s="3" t="s">
        <v>681</v>
      </c>
      <c r="D421">
        <f t="shared" si="19"/>
        <v>2</v>
      </c>
      <c r="E421" t="str">
        <f t="shared" si="17"/>
        <v>insert into catalogos.cat_item(id_cat,descripcion,orden) values (202,'Rechazo / odio frente a Colombia',2);</v>
      </c>
    </row>
    <row r="422" spans="1:5" x14ac:dyDescent="0.25">
      <c r="B422" s="13">
        <f t="shared" si="18"/>
        <v>202</v>
      </c>
      <c r="C422" s="3" t="s">
        <v>682</v>
      </c>
      <c r="D422">
        <f t="shared" si="19"/>
        <v>3</v>
      </c>
      <c r="E422" t="str">
        <f t="shared" si="17"/>
        <v>insert into catalogos.cat_item(id_cat,descripcion,orden) values (202,'Sobrevivencia / búsqueda de mejores oportunidades',3);</v>
      </c>
    </row>
    <row r="423" spans="1:5" x14ac:dyDescent="0.25">
      <c r="B423" s="13">
        <f t="shared" si="18"/>
        <v>202</v>
      </c>
      <c r="C423" s="3" t="s">
        <v>683</v>
      </c>
      <c r="D423">
        <f t="shared" si="19"/>
        <v>4</v>
      </c>
      <c r="E423" t="str">
        <f t="shared" si="17"/>
        <v>insert into catalogos.cat_item(id_cat,descripcion,orden) values (202,'Discriminación en razón de identidad de género u orientación sexual',4);</v>
      </c>
    </row>
    <row r="424" spans="1:5" x14ac:dyDescent="0.25">
      <c r="B424" s="13">
        <f t="shared" si="18"/>
        <v>202</v>
      </c>
      <c r="C424" s="3" t="s">
        <v>684</v>
      </c>
      <c r="D424">
        <f t="shared" si="19"/>
        <v>5</v>
      </c>
      <c r="E424" t="str">
        <f t="shared" si="17"/>
        <v>insert into catalogos.cat_item(id_cat,descripcion,orden) values (202,'Miedos relacionados con la zona ("Estaba muy caliente")',5);</v>
      </c>
    </row>
    <row r="425" spans="1:5" x14ac:dyDescent="0.25">
      <c r="B425" s="13">
        <f t="shared" si="18"/>
        <v>202</v>
      </c>
      <c r="C425" s="3" t="s">
        <v>685</v>
      </c>
      <c r="D425">
        <f t="shared" si="19"/>
        <v>6</v>
      </c>
      <c r="E425" t="str">
        <f t="shared" si="17"/>
        <v>insert into catalogos.cat_item(id_cat,descripcion,orden) values (202,'Reagrupación familiar',6);</v>
      </c>
    </row>
    <row r="426" spans="1:5" x14ac:dyDescent="0.25">
      <c r="B426" s="13">
        <f t="shared" si="18"/>
        <v>202</v>
      </c>
      <c r="C426" s="3" t="s">
        <v>686</v>
      </c>
      <c r="D426">
        <f t="shared" si="19"/>
        <v>7</v>
      </c>
      <c r="E426" t="str">
        <f t="shared" si="17"/>
        <v>insert into catalogos.cat_item(id_cat,descripcion,orden) values (202,'Amenaza a hijos / as',7);</v>
      </c>
    </row>
    <row r="427" spans="1:5" x14ac:dyDescent="0.25">
      <c r="A427">
        <v>203</v>
      </c>
      <c r="B427" s="13">
        <f t="shared" si="18"/>
        <v>203</v>
      </c>
      <c r="C427" s="3" t="s">
        <v>687</v>
      </c>
      <c r="D427">
        <v>1</v>
      </c>
      <c r="E427" t="str">
        <f t="shared" si="17"/>
        <v>insert into catalogos.cat_item(id_cat,descripcion,orden) values (203,'Refugiado',1);</v>
      </c>
    </row>
    <row r="428" spans="1:5" x14ac:dyDescent="0.25">
      <c r="B428" s="13">
        <f t="shared" si="18"/>
        <v>203</v>
      </c>
      <c r="C428" s="3" t="s">
        <v>688</v>
      </c>
      <c r="D428">
        <f t="shared" si="19"/>
        <v>2</v>
      </c>
      <c r="E428" t="str">
        <f t="shared" si="17"/>
        <v>insert into catalogos.cat_item(id_cat,descripcion,orden) values (203,'Asilado',2);</v>
      </c>
    </row>
    <row r="429" spans="1:5" x14ac:dyDescent="0.25">
      <c r="B429" s="13">
        <f t="shared" si="18"/>
        <v>203</v>
      </c>
      <c r="C429" s="3" t="s">
        <v>689</v>
      </c>
      <c r="D429">
        <f t="shared" si="19"/>
        <v>3</v>
      </c>
      <c r="E429" t="str">
        <f t="shared" si="17"/>
        <v>insert into catalogos.cat_item(id_cat,descripcion,orden) values (203,'Persona con necesidad de protección internacional (PNPI)',3);</v>
      </c>
    </row>
    <row r="430" spans="1:5" x14ac:dyDescent="0.25">
      <c r="B430" s="13">
        <f t="shared" si="18"/>
        <v>203</v>
      </c>
      <c r="C430" s="3" t="s">
        <v>690</v>
      </c>
      <c r="D430">
        <f t="shared" si="19"/>
        <v>4</v>
      </c>
      <c r="E430" t="str">
        <f t="shared" si="17"/>
        <v>insert into catalogos.cat_item(id_cat,descripcion,orden) values (203,'Protección Temporal Humanitaria (PTH)',4);</v>
      </c>
    </row>
    <row r="431" spans="1:5" x14ac:dyDescent="0.25">
      <c r="A431">
        <v>204</v>
      </c>
      <c r="B431" s="13">
        <f t="shared" si="18"/>
        <v>204</v>
      </c>
      <c r="C431" s="3" t="s">
        <v>691</v>
      </c>
      <c r="D431">
        <v>1</v>
      </c>
      <c r="E431" t="str">
        <f t="shared" si="17"/>
        <v>insert into catalogos.cat_item(id_cat,descripcion,orden) values (204,'Aprobada',1);</v>
      </c>
    </row>
    <row r="432" spans="1:5" x14ac:dyDescent="0.25">
      <c r="B432" s="13">
        <f t="shared" si="18"/>
        <v>204</v>
      </c>
      <c r="C432" s="3" t="s">
        <v>692</v>
      </c>
      <c r="D432">
        <f t="shared" si="19"/>
        <v>2</v>
      </c>
      <c r="E432" t="str">
        <f t="shared" si="17"/>
        <v>insert into catalogos.cat_item(id_cat,descripcion,orden) values (204,'Pendiente',2);</v>
      </c>
    </row>
    <row r="433" spans="1:5" x14ac:dyDescent="0.25">
      <c r="B433" s="13">
        <f t="shared" si="18"/>
        <v>204</v>
      </c>
      <c r="C433" s="3" t="s">
        <v>693</v>
      </c>
      <c r="D433">
        <f t="shared" si="19"/>
        <v>3</v>
      </c>
      <c r="E433" t="str">
        <f t="shared" si="17"/>
        <v>insert into catalogos.cat_item(id_cat,descripcion,orden) values (204,'Denegada',3);</v>
      </c>
    </row>
    <row r="434" spans="1:5" x14ac:dyDescent="0.25">
      <c r="A434">
        <v>205</v>
      </c>
      <c r="B434" s="13">
        <f t="shared" si="18"/>
        <v>205</v>
      </c>
      <c r="C434" s="3" t="s">
        <v>694</v>
      </c>
      <c r="D434">
        <v>1</v>
      </c>
      <c r="E434" t="str">
        <f t="shared" si="17"/>
        <v>insert into catalogos.cat_item(id_cat,descripcion,orden) values (205,'Gobierno o país de acogida',1);</v>
      </c>
    </row>
    <row r="435" spans="1:5" x14ac:dyDescent="0.25">
      <c r="B435" s="13">
        <f t="shared" si="18"/>
        <v>205</v>
      </c>
      <c r="C435" s="3" t="s">
        <v>695</v>
      </c>
      <c r="D435">
        <f t="shared" si="19"/>
        <v>2</v>
      </c>
      <c r="E435" t="str">
        <f t="shared" si="17"/>
        <v>insert into catalogos.cat_item(id_cat,descripcion,orden) values (205,'Otro país antes de llegar en el país donde se encuentra',2);</v>
      </c>
    </row>
    <row r="436" spans="1:5" x14ac:dyDescent="0.25">
      <c r="A436">
        <v>206</v>
      </c>
      <c r="B436" s="13">
        <f t="shared" si="18"/>
        <v>206</v>
      </c>
      <c r="C436" s="3" t="s">
        <v>696</v>
      </c>
      <c r="D436">
        <v>1</v>
      </c>
      <c r="E436" t="str">
        <f t="shared" si="17"/>
        <v>insert into catalogos.cat_item(id_cat,descripcion,orden) values (206,'Sin papeles',1);</v>
      </c>
    </row>
    <row r="437" spans="1:5" x14ac:dyDescent="0.25">
      <c r="B437" s="13">
        <f t="shared" si="18"/>
        <v>206</v>
      </c>
      <c r="C437" s="3" t="s">
        <v>697</v>
      </c>
      <c r="D437">
        <f t="shared" si="19"/>
        <v>2</v>
      </c>
      <c r="E437" t="str">
        <f t="shared" si="17"/>
        <v>insert into catalogos.cat_item(id_cat,descripcion,orden) values (206,'Otra forma de reconocimiento',2);</v>
      </c>
    </row>
    <row r="438" spans="1:5" x14ac:dyDescent="0.25">
      <c r="A438">
        <v>217</v>
      </c>
      <c r="B438" s="13">
        <f t="shared" si="18"/>
        <v>217</v>
      </c>
      <c r="C438" s="3" t="s">
        <v>698</v>
      </c>
      <c r="D438">
        <v>1</v>
      </c>
      <c r="E438" t="str">
        <f t="shared" si="17"/>
        <v>insert into catalogos.cat_item(id_cat,descripcion,orden) values (217,'Residencia',1);</v>
      </c>
    </row>
    <row r="439" spans="1:5" x14ac:dyDescent="0.25">
      <c r="B439" s="13">
        <f t="shared" si="18"/>
        <v>217</v>
      </c>
      <c r="C439" s="3" t="s">
        <v>699</v>
      </c>
      <c r="D439">
        <f t="shared" si="19"/>
        <v>2</v>
      </c>
      <c r="E439" t="str">
        <f t="shared" si="17"/>
        <v>insert into catalogos.cat_item(id_cat,descripcion,orden) values (217,'Ciudadanía',2);</v>
      </c>
    </row>
    <row r="440" spans="1:5" x14ac:dyDescent="0.25">
      <c r="B440" s="13">
        <f t="shared" si="18"/>
        <v>217</v>
      </c>
      <c r="C440" s="3" t="s">
        <v>700</v>
      </c>
      <c r="D440">
        <f t="shared" si="19"/>
        <v>3</v>
      </c>
      <c r="E440" t="str">
        <f t="shared" si="17"/>
        <v>insert into catalogos.cat_item(id_cat,descripcion,orden) values (217,'Naturalización',3);</v>
      </c>
    </row>
    <row r="441" spans="1:5" x14ac:dyDescent="0.25">
      <c r="A441">
        <v>208</v>
      </c>
      <c r="B441" s="13">
        <f t="shared" si="18"/>
        <v>208</v>
      </c>
      <c r="C441" s="14" t="s">
        <v>701</v>
      </c>
      <c r="D441">
        <v>1</v>
      </c>
      <c r="E441" t="str">
        <f t="shared" si="17"/>
        <v>insert into catalogos.cat_item(id_cat,descripcion,orden) values (208,'Separación familiar',1);</v>
      </c>
    </row>
    <row r="442" spans="1:5" x14ac:dyDescent="0.25">
      <c r="B442" s="13">
        <f t="shared" si="18"/>
        <v>208</v>
      </c>
      <c r="C442" s="14" t="s">
        <v>702</v>
      </c>
      <c r="D442">
        <f t="shared" si="19"/>
        <v>2</v>
      </c>
      <c r="E442" t="str">
        <f t="shared" si="17"/>
        <v>insert into catalogos.cat_item(id_cat,descripcion,orden) values (208,'Separación social (ej. dejó amigos/colegas)',2);</v>
      </c>
    </row>
    <row r="443" spans="1:5" x14ac:dyDescent="0.25">
      <c r="B443" s="13">
        <f t="shared" si="18"/>
        <v>208</v>
      </c>
      <c r="C443" s="14" t="s">
        <v>703</v>
      </c>
      <c r="D443">
        <f t="shared" si="19"/>
        <v>3</v>
      </c>
      <c r="E443" t="str">
        <f t="shared" si="17"/>
        <v>insert into catalogos.cat_item(id_cat,descripcion,orden) values (208,'Peligro/riesgo en el trayecto',3);</v>
      </c>
    </row>
    <row r="444" spans="1:5" x14ac:dyDescent="0.25">
      <c r="B444" s="13">
        <f t="shared" si="18"/>
        <v>208</v>
      </c>
      <c r="C444" s="14" t="s">
        <v>704</v>
      </c>
      <c r="D444">
        <f t="shared" si="19"/>
        <v>4</v>
      </c>
      <c r="E444" t="str">
        <f t="shared" si="17"/>
        <v>insert into catalogos.cat_item(id_cat,descripcion,orden) values (208,'Dificultad en obtener un estatus en el país de llegada',4);</v>
      </c>
    </row>
    <row r="445" spans="1:5" x14ac:dyDescent="0.25">
      <c r="B445" s="13">
        <f t="shared" si="18"/>
        <v>208</v>
      </c>
      <c r="C445" s="14" t="s">
        <v>706</v>
      </c>
      <c r="D445">
        <f t="shared" si="19"/>
        <v>5</v>
      </c>
      <c r="E445" t="str">
        <f t="shared" si="17"/>
        <v>insert into catalogos.cat_item(id_cat,descripcion,orden) values (208,'Dificultad de resolver necesidades básicas (alimentación, abrigo)',5);</v>
      </c>
    </row>
    <row r="446" spans="1:5" x14ac:dyDescent="0.25">
      <c r="B446" s="13">
        <f t="shared" si="18"/>
        <v>208</v>
      </c>
      <c r="C446" s="15" t="s">
        <v>705</v>
      </c>
      <c r="D446">
        <f t="shared" si="19"/>
        <v>6</v>
      </c>
      <c r="E446" t="str">
        <f t="shared" si="17"/>
        <v>insert into catalogos.cat_item(id_cat,descripcion,orden) values (208,'Conformación de nuevo núcleo familiar',6);</v>
      </c>
    </row>
    <row r="447" spans="1:5" x14ac:dyDescent="0.25">
      <c r="B447" s="13">
        <f t="shared" si="18"/>
        <v>208</v>
      </c>
      <c r="C447" s="14" t="s">
        <v>707</v>
      </c>
      <c r="D447">
        <f t="shared" si="19"/>
        <v>7</v>
      </c>
      <c r="E447" t="str">
        <f t="shared" si="17"/>
        <v>insert into catalogos.cat_item(id_cat,descripcion,orden) values (208,'Impactos del trauma vivido',7);</v>
      </c>
    </row>
    <row r="448" spans="1:5" x14ac:dyDescent="0.25">
      <c r="B448" s="13">
        <f t="shared" si="18"/>
        <v>208</v>
      </c>
      <c r="C448" s="14" t="s">
        <v>708</v>
      </c>
      <c r="D448">
        <f t="shared" si="19"/>
        <v>8</v>
      </c>
      <c r="E448" t="str">
        <f t="shared" si="17"/>
        <v>insert into catalogos.cat_item(id_cat,descripcion,orden) values (208,'Choque cultural',8);</v>
      </c>
    </row>
    <row r="449" spans="1:5" x14ac:dyDescent="0.25">
      <c r="B449" s="13">
        <f t="shared" si="18"/>
        <v>208</v>
      </c>
      <c r="C449" s="14" t="s">
        <v>416</v>
      </c>
      <c r="D449">
        <f t="shared" si="19"/>
        <v>9</v>
      </c>
      <c r="E449" t="str">
        <f t="shared" si="17"/>
        <v>insert into catalogos.cat_item(id_cat,descripcion,orden) values (208,'Estigmatización',9);</v>
      </c>
    </row>
    <row r="450" spans="1:5" x14ac:dyDescent="0.25">
      <c r="B450" s="13">
        <f t="shared" si="18"/>
        <v>208</v>
      </c>
      <c r="C450" s="14" t="s">
        <v>709</v>
      </c>
      <c r="D450">
        <f t="shared" si="19"/>
        <v>10</v>
      </c>
      <c r="E450" t="str">
        <f t="shared" si="17"/>
        <v>insert into catalogos.cat_item(id_cat,descripcion,orden) values (208,'Amenazas',10);</v>
      </c>
    </row>
    <row r="451" spans="1:5" x14ac:dyDescent="0.25">
      <c r="B451" s="13">
        <f t="shared" si="18"/>
        <v>208</v>
      </c>
      <c r="C451" s="14" t="s">
        <v>710</v>
      </c>
      <c r="D451">
        <f t="shared" si="19"/>
        <v>11</v>
      </c>
      <c r="E451" t="str">
        <f t="shared" si="17"/>
        <v>insert into catalogos.cat_item(id_cat,descripcion,orden) values (208,'Nostalgia',11);</v>
      </c>
    </row>
    <row r="452" spans="1:5" x14ac:dyDescent="0.25">
      <c r="B452" s="13">
        <f t="shared" si="18"/>
        <v>208</v>
      </c>
      <c r="C452" s="14" t="s">
        <v>713</v>
      </c>
      <c r="D452">
        <f t="shared" si="19"/>
        <v>12</v>
      </c>
      <c r="E452" t="str">
        <f t="shared" ref="E452:E515" si="20">$G$2&amp;B452&amp;",'"&amp;C452&amp;"',"&amp;D452&amp;");"</f>
        <v>insert into catalogos.cat_item(id_cat,descripcion,orden) values (208,'Imposibilidad de continuar proyecto político personal',12);</v>
      </c>
    </row>
    <row r="453" spans="1:5" x14ac:dyDescent="0.25">
      <c r="B453" s="13">
        <f t="shared" si="18"/>
        <v>208</v>
      </c>
      <c r="C453" s="14" t="s">
        <v>711</v>
      </c>
      <c r="D453">
        <f t="shared" si="19"/>
        <v>13</v>
      </c>
      <c r="E453" t="str">
        <f t="shared" si="20"/>
        <v>insert into catalogos.cat_item(id_cat,descripcion,orden) values (208,'Miedo a ser repatriado',13);</v>
      </c>
    </row>
    <row r="454" spans="1:5" x14ac:dyDescent="0.25">
      <c r="B454" s="13">
        <f t="shared" si="18"/>
        <v>208</v>
      </c>
      <c r="C454" s="14" t="s">
        <v>712</v>
      </c>
      <c r="D454">
        <f t="shared" si="19"/>
        <v>14</v>
      </c>
      <c r="E454" t="str">
        <f t="shared" si="20"/>
        <v>insert into catalogos.cat_item(id_cat,descripcion,orden) values (208,'Violencia basada en género',14);</v>
      </c>
    </row>
    <row r="455" spans="1:5" x14ac:dyDescent="0.25">
      <c r="A455">
        <v>209</v>
      </c>
      <c r="B455" s="13">
        <f t="shared" si="18"/>
        <v>209</v>
      </c>
      <c r="C455" s="17" t="s">
        <v>714</v>
      </c>
      <c r="D455">
        <v>1</v>
      </c>
      <c r="E455" t="str">
        <f t="shared" si="20"/>
        <v>insert into catalogos.cat_item(id_cat,descripcion,orden) values (209,'Apoyo familiar',1);</v>
      </c>
    </row>
    <row r="456" spans="1:5" x14ac:dyDescent="0.25">
      <c r="B456" s="13">
        <f t="shared" ref="B456:B520" si="21">IF(ISBLANK(A456),B455,A456)</f>
        <v>209</v>
      </c>
      <c r="C456" s="15" t="s">
        <v>715</v>
      </c>
      <c r="D456">
        <f t="shared" si="19"/>
        <v>2</v>
      </c>
      <c r="E456" t="str">
        <f t="shared" si="20"/>
        <v>insert into catalogos.cat_item(id_cat,descripcion,orden) values (209,'Apoyo de instituciones colombianas en el exterior',2);</v>
      </c>
    </row>
    <row r="457" spans="1:5" x14ac:dyDescent="0.25">
      <c r="B457" s="13">
        <f t="shared" si="21"/>
        <v>209</v>
      </c>
      <c r="C457" s="14" t="s">
        <v>716</v>
      </c>
      <c r="D457">
        <f t="shared" si="19"/>
        <v>3</v>
      </c>
      <c r="E457" t="str">
        <f t="shared" si="20"/>
        <v>insert into catalogos.cat_item(id_cat,descripcion,orden) values (209,'Apoyo de organizaciones del país de acogida',3);</v>
      </c>
    </row>
    <row r="458" spans="1:5" x14ac:dyDescent="0.25">
      <c r="B458" s="13">
        <f t="shared" si="21"/>
        <v>209</v>
      </c>
      <c r="C458" s="14" t="s">
        <v>717</v>
      </c>
      <c r="D458">
        <f t="shared" si="19"/>
        <v>4</v>
      </c>
      <c r="E458" t="str">
        <f t="shared" si="20"/>
        <v>insert into catalogos.cat_item(id_cat,descripcion,orden) values (209,'Sensación de libertad',4);</v>
      </c>
    </row>
    <row r="459" spans="1:5" x14ac:dyDescent="0.25">
      <c r="B459" s="13">
        <f t="shared" si="21"/>
        <v>209</v>
      </c>
      <c r="C459" s="14" t="s">
        <v>718</v>
      </c>
      <c r="D459">
        <f t="shared" si="19"/>
        <v>5</v>
      </c>
      <c r="E459" t="str">
        <f t="shared" si="20"/>
        <v>insert into catalogos.cat_item(id_cat,descripcion,orden) values (209,'Apoyo de connacionales',5);</v>
      </c>
    </row>
    <row r="460" spans="1:5" x14ac:dyDescent="0.25">
      <c r="B460" s="13">
        <f t="shared" si="21"/>
        <v>209</v>
      </c>
      <c r="C460" s="14" t="s">
        <v>719</v>
      </c>
      <c r="D460">
        <f t="shared" si="19"/>
        <v>6</v>
      </c>
      <c r="E460" t="str">
        <f t="shared" si="20"/>
        <v>insert into catalogos.cat_item(id_cat,descripcion,orden) values (209,'Recursos/fortalezas personales en el nuevo contexto',6);</v>
      </c>
    </row>
    <row r="461" spans="1:5" x14ac:dyDescent="0.25">
      <c r="B461" s="13">
        <f t="shared" si="21"/>
        <v>209</v>
      </c>
      <c r="C461" s="14" t="s">
        <v>720</v>
      </c>
      <c r="D461">
        <f t="shared" si="19"/>
        <v>7</v>
      </c>
      <c r="E461" t="str">
        <f t="shared" si="20"/>
        <v>insert into catalogos.cat_item(id_cat,descripcion,orden) values (209,'Creación de organizaciones sociales',7);</v>
      </c>
    </row>
    <row r="462" spans="1:5" x14ac:dyDescent="0.25">
      <c r="A462">
        <v>210</v>
      </c>
      <c r="B462" s="13">
        <f t="shared" si="21"/>
        <v>210</v>
      </c>
      <c r="C462" s="17" t="s">
        <v>721</v>
      </c>
      <c r="D462">
        <v>1</v>
      </c>
      <c r="E462" t="str">
        <f t="shared" si="20"/>
        <v>insert into catalogos.cat_item(id_cat,descripcion,orden) values (210,'Problemas con la lengua/idioma',1);</v>
      </c>
    </row>
    <row r="463" spans="1:5" x14ac:dyDescent="0.25">
      <c r="B463" s="13">
        <f t="shared" si="21"/>
        <v>210</v>
      </c>
      <c r="C463" s="14" t="s">
        <v>722</v>
      </c>
      <c r="D463">
        <f t="shared" si="19"/>
        <v>2</v>
      </c>
      <c r="E463" t="str">
        <f t="shared" si="20"/>
        <v>insert into catalogos.cat_item(id_cat,descripcion,orden) values (210,'Conflicto cultural',2);</v>
      </c>
    </row>
    <row r="464" spans="1:5" x14ac:dyDescent="0.25">
      <c r="B464" s="13">
        <f t="shared" si="21"/>
        <v>210</v>
      </c>
      <c r="C464" s="14" t="s">
        <v>723</v>
      </c>
      <c r="D464">
        <f t="shared" si="19"/>
        <v>3</v>
      </c>
      <c r="E464" t="str">
        <f t="shared" si="20"/>
        <v>insert into catalogos.cat_item(id_cat,descripcion,orden) values (210,'Cambios en la identidad',3);</v>
      </c>
    </row>
    <row r="465" spans="1:5" x14ac:dyDescent="0.25">
      <c r="B465" s="13">
        <f t="shared" si="21"/>
        <v>210</v>
      </c>
      <c r="C465" s="14" t="s">
        <v>724</v>
      </c>
      <c r="D465">
        <f t="shared" si="19"/>
        <v>4</v>
      </c>
      <c r="E465" t="str">
        <f t="shared" si="20"/>
        <v>insert into catalogos.cat_item(id_cat,descripcion,orden) values (210,'Dificultades/conflictos en relacionarse con la población local',4);</v>
      </c>
    </row>
    <row r="466" spans="1:5" x14ac:dyDescent="0.25">
      <c r="B466" s="13">
        <f t="shared" si="21"/>
        <v>210</v>
      </c>
      <c r="C466" s="14" t="s">
        <v>725</v>
      </c>
      <c r="D466">
        <f t="shared" si="19"/>
        <v>5</v>
      </c>
      <c r="E466" t="str">
        <f t="shared" si="20"/>
        <v>insert into catalogos.cat_item(id_cat,descripcion,orden) values (210,'Dificultad en integrarse en el país',5);</v>
      </c>
    </row>
    <row r="467" spans="1:5" x14ac:dyDescent="0.25">
      <c r="B467" s="13">
        <f t="shared" si="21"/>
        <v>210</v>
      </c>
      <c r="C467" s="14" t="s">
        <v>726</v>
      </c>
      <c r="D467">
        <f t="shared" si="19"/>
        <v>6</v>
      </c>
      <c r="E467" t="str">
        <f t="shared" si="20"/>
        <v>insert into catalogos.cat_item(id_cat,descripcion,orden) values (210,'Salud física (impactos a largo plazo de los hechos)',6);</v>
      </c>
    </row>
    <row r="468" spans="1:5" x14ac:dyDescent="0.25">
      <c r="B468" s="13">
        <f t="shared" si="21"/>
        <v>210</v>
      </c>
      <c r="C468" s="14" t="s">
        <v>727</v>
      </c>
      <c r="D468">
        <f t="shared" si="19"/>
        <v>7</v>
      </c>
      <c r="E468" t="str">
        <f t="shared" si="20"/>
        <v>insert into catalogos.cat_item(id_cat,descripcion,orden) values (210,'Impactos psicológicos (impactos a largo plazo de los hechos)',7);</v>
      </c>
    </row>
    <row r="469" spans="1:5" x14ac:dyDescent="0.25">
      <c r="B469" s="13">
        <f t="shared" si="21"/>
        <v>210</v>
      </c>
      <c r="C469" s="18" t="s">
        <v>728</v>
      </c>
      <c r="D469">
        <f t="shared" si="19"/>
        <v>8</v>
      </c>
      <c r="E469" t="str">
        <f t="shared" si="20"/>
        <v>insert into catalogos.cat_item(id_cat,descripcion,orden) values (210,'Cambio de status de la posición social / roles sociales',8);</v>
      </c>
    </row>
    <row r="470" spans="1:5" x14ac:dyDescent="0.25">
      <c r="B470" s="13">
        <f t="shared" si="21"/>
        <v>210</v>
      </c>
      <c r="C470" s="14" t="s">
        <v>729</v>
      </c>
      <c r="D470">
        <f t="shared" si="19"/>
        <v>9</v>
      </c>
      <c r="E470" t="str">
        <f t="shared" si="20"/>
        <v>insert into catalogos.cat_item(id_cat,descripcion,orden) values (210,'Dureza en el régimen de vida',9);</v>
      </c>
    </row>
    <row r="471" spans="1:5" x14ac:dyDescent="0.25">
      <c r="B471" s="13">
        <f t="shared" si="21"/>
        <v>210</v>
      </c>
      <c r="C471" s="14" t="s">
        <v>730</v>
      </c>
      <c r="D471">
        <f t="shared" si="19"/>
        <v>10</v>
      </c>
      <c r="E471" t="str">
        <f t="shared" si="20"/>
        <v>insert into catalogos.cat_item(id_cat,descripcion,orden) values (210,'Dificultades en encontrar trabajo',10);</v>
      </c>
    </row>
    <row r="472" spans="1:5" x14ac:dyDescent="0.25">
      <c r="B472" s="13">
        <f t="shared" si="21"/>
        <v>210</v>
      </c>
      <c r="C472" s="14" t="s">
        <v>731</v>
      </c>
      <c r="D472">
        <f t="shared" si="19"/>
        <v>11</v>
      </c>
      <c r="E472" t="str">
        <f t="shared" si="20"/>
        <v>insert into catalogos.cat_item(id_cat,descripcion,orden) values (210,'Riesgos de seguridad',11);</v>
      </c>
    </row>
    <row r="473" spans="1:5" x14ac:dyDescent="0.25">
      <c r="B473" s="13">
        <f t="shared" si="21"/>
        <v>210</v>
      </c>
      <c r="C473" s="14" t="s">
        <v>416</v>
      </c>
      <c r="D473">
        <f t="shared" si="19"/>
        <v>12</v>
      </c>
      <c r="E473" t="str">
        <f t="shared" si="20"/>
        <v>insert into catalogos.cat_item(id_cat,descripcion,orden) values (210,'Estigmatización',12);</v>
      </c>
    </row>
    <row r="474" spans="1:5" x14ac:dyDescent="0.25">
      <c r="B474" s="13">
        <f t="shared" si="21"/>
        <v>210</v>
      </c>
      <c r="C474" s="14" t="s">
        <v>732</v>
      </c>
      <c r="D474">
        <f t="shared" si="19"/>
        <v>13</v>
      </c>
      <c r="E474" t="str">
        <f t="shared" si="20"/>
        <v>insert into catalogos.cat_item(id_cat,descripcion,orden) values (210,'Aislamiento de la vida política',13);</v>
      </c>
    </row>
    <row r="475" spans="1:5" x14ac:dyDescent="0.25">
      <c r="B475" s="13">
        <f t="shared" si="21"/>
        <v>210</v>
      </c>
      <c r="C475" s="14" t="s">
        <v>733</v>
      </c>
      <c r="D475">
        <f t="shared" si="19"/>
        <v>14</v>
      </c>
      <c r="E475" t="str">
        <f t="shared" si="20"/>
        <v>insert into catalogos.cat_item(id_cat,descripcion,orden) values (210,'Discriminación étnica y/o racismo',14);</v>
      </c>
    </row>
    <row r="476" spans="1:5" x14ac:dyDescent="0.25">
      <c r="B476" s="13">
        <f t="shared" si="21"/>
        <v>210</v>
      </c>
      <c r="C476" s="14" t="s">
        <v>734</v>
      </c>
      <c r="D476">
        <f t="shared" ref="D476:D528" si="22">D475+1</f>
        <v>15</v>
      </c>
      <c r="E476" t="str">
        <f t="shared" si="20"/>
        <v>insert into catalogos.cat_item(id_cat,descripcion,orden) values (210,'Discriminación por sexo, orientación sexual o identidad de género.',15);</v>
      </c>
    </row>
    <row r="477" spans="1:5" x14ac:dyDescent="0.25">
      <c r="A477">
        <v>211</v>
      </c>
      <c r="B477" s="13">
        <f t="shared" si="21"/>
        <v>211</v>
      </c>
      <c r="C477" s="17" t="s">
        <v>735</v>
      </c>
      <c r="D477">
        <v>1</v>
      </c>
      <c r="E477" t="str">
        <f t="shared" si="20"/>
        <v>insert into catalogos.cat_item(id_cat,descripcion,orden) values (211,'Mantener relaciones con Colombia',1);</v>
      </c>
    </row>
    <row r="478" spans="1:5" x14ac:dyDescent="0.25">
      <c r="B478" s="13">
        <f t="shared" si="21"/>
        <v>211</v>
      </c>
      <c r="C478" s="14" t="s">
        <v>736</v>
      </c>
      <c r="D478">
        <f t="shared" si="22"/>
        <v>2</v>
      </c>
      <c r="E478" t="str">
        <f t="shared" si="20"/>
        <v>insert into catalogos.cat_item(id_cat,descripcion,orden) values (211,'Relacionarse con colombianos en el exterior',2);</v>
      </c>
    </row>
    <row r="479" spans="1:5" x14ac:dyDescent="0.25">
      <c r="B479" s="13">
        <f t="shared" si="21"/>
        <v>211</v>
      </c>
      <c r="C479" s="14" t="s">
        <v>737</v>
      </c>
      <c r="D479">
        <f t="shared" si="22"/>
        <v>3</v>
      </c>
      <c r="E479" t="str">
        <f t="shared" si="20"/>
        <v>insert into catalogos.cat_item(id_cat,descripcion,orden) values (211,'Promover/participar en una organización/colectivo',3);</v>
      </c>
    </row>
    <row r="480" spans="1:5" x14ac:dyDescent="0.25">
      <c r="B480" s="13">
        <f t="shared" si="21"/>
        <v>211</v>
      </c>
      <c r="C480" s="14" t="s">
        <v>738</v>
      </c>
      <c r="D480">
        <f t="shared" si="22"/>
        <v>4</v>
      </c>
      <c r="E480" t="str">
        <f t="shared" si="20"/>
        <v>insert into catalogos.cat_item(id_cat,descripcion,orden) values (211,'Valorar el arraigo familiar en el país de acogida',4);</v>
      </c>
    </row>
    <row r="481" spans="1:5" x14ac:dyDescent="0.25">
      <c r="B481" s="13">
        <f t="shared" si="21"/>
        <v>211</v>
      </c>
      <c r="C481" s="14" t="s">
        <v>739</v>
      </c>
      <c r="D481">
        <f t="shared" si="22"/>
        <v>5</v>
      </c>
      <c r="E481" t="str">
        <f t="shared" si="20"/>
        <v>insert into catalogos.cat_item(id_cat,descripcion,orden) values (211,'Dedicarse a la nueva carrera/vida profesional',5);</v>
      </c>
    </row>
    <row r="482" spans="1:5" x14ac:dyDescent="0.25">
      <c r="B482" s="13">
        <f t="shared" si="21"/>
        <v>211</v>
      </c>
      <c r="C482" s="16" t="s">
        <v>740</v>
      </c>
      <c r="D482">
        <f t="shared" si="22"/>
        <v>6</v>
      </c>
      <c r="E482" t="str">
        <f t="shared" si="20"/>
        <v>insert into catalogos.cat_item(id_cat,descripcion,orden) values (211,'Olvidar todo lo que pasó en Colombia / Romper vínculos con Colombia',6);</v>
      </c>
    </row>
    <row r="483" spans="1:5" x14ac:dyDescent="0.25">
      <c r="A483">
        <v>212</v>
      </c>
      <c r="B483" s="13">
        <f t="shared" si="21"/>
        <v>212</v>
      </c>
      <c r="C483" s="17" t="s">
        <v>710</v>
      </c>
      <c r="D483">
        <v>1</v>
      </c>
      <c r="E483" t="str">
        <f t="shared" si="20"/>
        <v>insert into catalogos.cat_item(id_cat,descripcion,orden) values (212,'Nostalgia',1);</v>
      </c>
    </row>
    <row r="484" spans="1:5" x14ac:dyDescent="0.25">
      <c r="B484" s="13">
        <f t="shared" si="21"/>
        <v>212</v>
      </c>
      <c r="C484" s="14" t="s">
        <v>741</v>
      </c>
      <c r="D484">
        <f t="shared" si="22"/>
        <v>2</v>
      </c>
      <c r="E484" t="str">
        <f t="shared" si="20"/>
        <v>insert into catalogos.cat_item(id_cat,descripcion,orden) values (212,'Ahora están las condiciones en Colombia',2);</v>
      </c>
    </row>
    <row r="485" spans="1:5" x14ac:dyDescent="0.25">
      <c r="B485" s="13">
        <f t="shared" si="21"/>
        <v>212</v>
      </c>
      <c r="C485" s="14" t="s">
        <v>742</v>
      </c>
      <c r="D485">
        <f t="shared" si="22"/>
        <v>3</v>
      </c>
      <c r="E485" t="str">
        <f t="shared" si="20"/>
        <v>insert into catalogos.cat_item(id_cat,descripcion,orden) values (212,'El país que lo acogió ya no lo protege',3);</v>
      </c>
    </row>
    <row r="486" spans="1:5" x14ac:dyDescent="0.25">
      <c r="B486" s="13">
        <f t="shared" si="21"/>
        <v>212</v>
      </c>
      <c r="C486" s="14" t="s">
        <v>743</v>
      </c>
      <c r="D486">
        <f t="shared" si="22"/>
        <v>4</v>
      </c>
      <c r="E486" t="str">
        <f t="shared" si="20"/>
        <v>insert into catalogos.cat_item(id_cat,descripcion,orden) values (212,'Motivos familiares (enfermedades, padres muy mayores, etc.)',4);</v>
      </c>
    </row>
    <row r="487" spans="1:5" x14ac:dyDescent="0.25">
      <c r="B487" s="13">
        <f t="shared" si="21"/>
        <v>212</v>
      </c>
      <c r="C487" s="14" t="s">
        <v>744</v>
      </c>
      <c r="D487">
        <f t="shared" si="22"/>
        <v>5</v>
      </c>
      <c r="E487" t="str">
        <f t="shared" si="20"/>
        <v>insert into catalogos.cat_item(id_cat,descripcion,orden) values (212,'Subvenciones económicas para el retorno',5);</v>
      </c>
    </row>
    <row r="488" spans="1:5" x14ac:dyDescent="0.25">
      <c r="B488" s="13">
        <f t="shared" si="21"/>
        <v>212</v>
      </c>
      <c r="C488" s="14" t="s">
        <v>745</v>
      </c>
      <c r="D488">
        <f t="shared" si="22"/>
        <v>6</v>
      </c>
      <c r="E488" t="str">
        <f t="shared" si="20"/>
        <v>insert into catalogos.cat_item(id_cat,descripcion,orden) values (212,'Las condiciones económicas/políticas del país de acogida cambiaron ',6);</v>
      </c>
    </row>
    <row r="489" spans="1:5" x14ac:dyDescent="0.25">
      <c r="A489">
        <v>213</v>
      </c>
      <c r="B489" s="13">
        <f t="shared" si="21"/>
        <v>213</v>
      </c>
      <c r="C489" s="17" t="s">
        <v>746</v>
      </c>
      <c r="D489">
        <v>1</v>
      </c>
      <c r="E489" t="str">
        <f t="shared" si="20"/>
        <v>insert into catalogos.cat_item(id_cat,descripcion,orden) values (213,'Decidió quedarse en el país donde construyó un nuevo proyecto de vida',1);</v>
      </c>
    </row>
    <row r="490" spans="1:5" x14ac:dyDescent="0.25">
      <c r="B490" s="13">
        <f t="shared" si="21"/>
        <v>213</v>
      </c>
      <c r="C490" s="14" t="s">
        <v>747</v>
      </c>
      <c r="D490">
        <f t="shared" si="22"/>
        <v>2</v>
      </c>
      <c r="E490" t="str">
        <f t="shared" si="20"/>
        <v>insert into catalogos.cat_item(id_cat,descripcion,orden) values (213,'La familia/comunidad de referencia ya está afuera de Colombia',2);</v>
      </c>
    </row>
    <row r="491" spans="1:5" x14ac:dyDescent="0.25">
      <c r="B491" s="13">
        <f t="shared" si="21"/>
        <v>213</v>
      </c>
      <c r="C491" s="14" t="s">
        <v>748</v>
      </c>
      <c r="D491">
        <f t="shared" si="22"/>
        <v>3</v>
      </c>
      <c r="E491" t="str">
        <f t="shared" si="20"/>
        <v>insert into catalogos.cat_item(id_cat,descripcion,orden) values (213,'La mayor parte de la familia/comunidad de referencia en Colombia ya está muerta o en otro lugar',3);</v>
      </c>
    </row>
    <row r="492" spans="1:5" x14ac:dyDescent="0.25">
      <c r="B492" s="13">
        <f t="shared" si="21"/>
        <v>213</v>
      </c>
      <c r="C492" s="19" t="s">
        <v>749</v>
      </c>
      <c r="D492">
        <f t="shared" si="22"/>
        <v>4</v>
      </c>
      <c r="E492" t="str">
        <f t="shared" si="20"/>
        <v>insert into catalogos.cat_item(id_cat,descripcion,orden) values (213,'Por los hijos',4);</v>
      </c>
    </row>
    <row r="493" spans="1:5" x14ac:dyDescent="0.25">
      <c r="B493" s="13">
        <f t="shared" si="21"/>
        <v>213</v>
      </c>
      <c r="C493" s="14" t="s">
        <v>750</v>
      </c>
      <c r="D493">
        <f t="shared" si="22"/>
        <v>5</v>
      </c>
      <c r="E493" t="str">
        <f t="shared" si="20"/>
        <v>insert into catalogos.cat_item(id_cat,descripcion,orden) values (213,'Miedo al retorno',5);</v>
      </c>
    </row>
    <row r="494" spans="1:5" x14ac:dyDescent="0.25">
      <c r="B494" s="13">
        <f t="shared" si="21"/>
        <v>213</v>
      </c>
      <c r="C494" s="14" t="s">
        <v>751</v>
      </c>
      <c r="D494">
        <f t="shared" si="22"/>
        <v>6</v>
      </c>
      <c r="E494" t="str">
        <f t="shared" si="20"/>
        <v>insert into catalogos.cat_item(id_cat,descripcion,orden) values (213,'Dificultades económicas para el retorno',6);</v>
      </c>
    </row>
    <row r="495" spans="1:5" x14ac:dyDescent="0.25">
      <c r="B495" s="13">
        <f t="shared" si="21"/>
        <v>213</v>
      </c>
      <c r="C495" s="14" t="s">
        <v>752</v>
      </c>
      <c r="D495">
        <f t="shared" si="22"/>
        <v>7</v>
      </c>
      <c r="E495" t="str">
        <f t="shared" si="20"/>
        <v>insert into catalogos.cat_item(id_cat,descripcion,orden) values (213,'Falta de condiciones políticas para el retorno',7);</v>
      </c>
    </row>
    <row r="496" spans="1:5" x14ac:dyDescent="0.25">
      <c r="A496">
        <v>214</v>
      </c>
      <c r="B496" s="13">
        <f t="shared" si="21"/>
        <v>214</v>
      </c>
      <c r="C496" s="22" t="s">
        <v>753</v>
      </c>
      <c r="D496">
        <v>1</v>
      </c>
      <c r="E496" t="str">
        <f t="shared" si="20"/>
        <v>insert into catalogos.cat_item(id_cat,descripcion,orden) values (214,'Choque entre expectativas y realidad',1);</v>
      </c>
    </row>
    <row r="497" spans="1:5" x14ac:dyDescent="0.25">
      <c r="B497" s="13">
        <f t="shared" si="21"/>
        <v>214</v>
      </c>
      <c r="C497" s="20" t="s">
        <v>754</v>
      </c>
      <c r="D497">
        <f t="shared" si="22"/>
        <v>2</v>
      </c>
      <c r="E497" t="str">
        <f t="shared" si="20"/>
        <v>insert into catalogos.cat_item(id_cat,descripcion,orden) values (214,'Cambios negativos respecto a la condición de vida en el exilio',2);</v>
      </c>
    </row>
    <row r="498" spans="1:5" x14ac:dyDescent="0.25">
      <c r="B498" s="13">
        <f t="shared" si="21"/>
        <v>214</v>
      </c>
      <c r="C498" s="21" t="s">
        <v>755</v>
      </c>
      <c r="D498">
        <f t="shared" si="22"/>
        <v>3</v>
      </c>
      <c r="E498" t="str">
        <f t="shared" si="20"/>
        <v>insert into catalogos.cat_item(id_cat,descripcion,orden) values (214,'Problemas de identidad (refugiado-repatriado) / Cambio en el status social',3);</v>
      </c>
    </row>
    <row r="499" spans="1:5" x14ac:dyDescent="0.25">
      <c r="B499" s="13">
        <f t="shared" si="21"/>
        <v>214</v>
      </c>
      <c r="C499" s="21" t="s">
        <v>756</v>
      </c>
      <c r="D499">
        <f t="shared" si="22"/>
        <v>4</v>
      </c>
      <c r="E499" t="str">
        <f t="shared" si="20"/>
        <v>insert into catalogos.cat_item(id_cat,descripcion,orden) values (214,'Conflictos familiares',4);</v>
      </c>
    </row>
    <row r="500" spans="1:5" x14ac:dyDescent="0.25">
      <c r="B500" s="13">
        <f t="shared" si="21"/>
        <v>214</v>
      </c>
      <c r="C500" s="21" t="s">
        <v>757</v>
      </c>
      <c r="D500">
        <f t="shared" si="22"/>
        <v>5</v>
      </c>
      <c r="E500" t="str">
        <f t="shared" si="20"/>
        <v>insert into catalogos.cat_item(id_cat,descripcion,orden) values (214,'Dificultad en relacionarse con la familia/el entorno',5);</v>
      </c>
    </row>
    <row r="501" spans="1:5" x14ac:dyDescent="0.25">
      <c r="B501" s="13">
        <f t="shared" si="21"/>
        <v>214</v>
      </c>
      <c r="C501" s="21" t="s">
        <v>758</v>
      </c>
      <c r="D501">
        <f t="shared" si="22"/>
        <v>6</v>
      </c>
      <c r="E501" t="str">
        <f t="shared" si="20"/>
        <v>insert into catalogos.cat_item(id_cat,descripcion,orden) values (214,'Separaciones del núcleo familiar creado en el exilio',6);</v>
      </c>
    </row>
    <row r="502" spans="1:5" x14ac:dyDescent="0.25">
      <c r="B502" s="13">
        <f t="shared" si="21"/>
        <v>214</v>
      </c>
      <c r="C502" s="21" t="s">
        <v>759</v>
      </c>
      <c r="D502">
        <f t="shared" si="22"/>
        <v>7</v>
      </c>
      <c r="E502" t="str">
        <f t="shared" si="20"/>
        <v>insert into catalogos.cat_item(id_cat,descripcion,orden) values (214,'Escasas infraestructuras y posibilidad de desarrollo en las zonas de retorno',7);</v>
      </c>
    </row>
    <row r="503" spans="1:5" x14ac:dyDescent="0.25">
      <c r="B503" s="13">
        <f t="shared" si="21"/>
        <v>214</v>
      </c>
      <c r="C503" s="21" t="s">
        <v>760</v>
      </c>
      <c r="D503">
        <f t="shared" si="22"/>
        <v>8</v>
      </c>
      <c r="E503" t="str">
        <f t="shared" si="20"/>
        <v>insert into catalogos.cat_item(id_cat,descripcion,orden) values (214,'Empeoramiento del estatus socio-económico',8);</v>
      </c>
    </row>
    <row r="504" spans="1:5" x14ac:dyDescent="0.25">
      <c r="B504" s="13">
        <f t="shared" si="21"/>
        <v>214</v>
      </c>
      <c r="C504" s="19" t="s">
        <v>761</v>
      </c>
      <c r="D504">
        <f t="shared" si="22"/>
        <v>9</v>
      </c>
      <c r="E504" t="str">
        <f t="shared" si="20"/>
        <v>insert into catalogos.cat_item(id_cat,descripcion,orden) values (214,'Perdida de la organización/grupo constituido en el exilio',9);</v>
      </c>
    </row>
    <row r="505" spans="1:5" x14ac:dyDescent="0.25">
      <c r="B505" s="13">
        <f t="shared" si="21"/>
        <v>214</v>
      </c>
      <c r="C505" s="21" t="s">
        <v>762</v>
      </c>
      <c r="D505">
        <f t="shared" si="22"/>
        <v>10</v>
      </c>
      <c r="E505" t="str">
        <f t="shared" si="20"/>
        <v>insert into catalogos.cat_item(id_cat,descripcion,orden) values (214,'Recuerdo de la experiencia traumática',10);</v>
      </c>
    </row>
    <row r="506" spans="1:5" x14ac:dyDescent="0.25">
      <c r="B506" s="13">
        <f t="shared" si="21"/>
        <v>214</v>
      </c>
      <c r="C506" s="21" t="s">
        <v>763</v>
      </c>
      <c r="D506">
        <f t="shared" si="22"/>
        <v>11</v>
      </c>
      <c r="E506" t="str">
        <f t="shared" si="20"/>
        <v>insert into catalogos.cat_item(id_cat,descripcion,orden) values (214,'Estigmatización como exiliado/retornado',11);</v>
      </c>
    </row>
    <row r="507" spans="1:5" x14ac:dyDescent="0.25">
      <c r="B507" s="13">
        <f t="shared" si="21"/>
        <v>214</v>
      </c>
      <c r="C507" s="19" t="s">
        <v>764</v>
      </c>
      <c r="D507">
        <f t="shared" si="22"/>
        <v>12</v>
      </c>
      <c r="E507" t="str">
        <f t="shared" si="20"/>
        <v>insert into catalogos.cat_item(id_cat,descripcion,orden) values (214,'Dificultad en recuperar tierra',12);</v>
      </c>
    </row>
    <row r="508" spans="1:5" x14ac:dyDescent="0.25">
      <c r="B508" s="13">
        <f t="shared" si="21"/>
        <v>214</v>
      </c>
      <c r="C508" s="21" t="s">
        <v>709</v>
      </c>
      <c r="D508">
        <f t="shared" si="22"/>
        <v>13</v>
      </c>
      <c r="E508" t="str">
        <f t="shared" si="20"/>
        <v>insert into catalogos.cat_item(id_cat,descripcion,orden) values (214,'Amenazas',13);</v>
      </c>
    </row>
    <row r="509" spans="1:5" x14ac:dyDescent="0.25">
      <c r="B509" s="13">
        <f t="shared" si="21"/>
        <v>214</v>
      </c>
      <c r="C509" s="14" t="s">
        <v>765</v>
      </c>
      <c r="D509">
        <f t="shared" si="22"/>
        <v>14</v>
      </c>
      <c r="E509" t="str">
        <f t="shared" si="20"/>
        <v>insert into catalogos.cat_item(id_cat,descripcion,orden) values (214,'Ausencia de afiliación al sistema de salud',14);</v>
      </c>
    </row>
    <row r="510" spans="1:5" x14ac:dyDescent="0.25">
      <c r="A510">
        <v>215</v>
      </c>
      <c r="B510" s="13">
        <f t="shared" si="21"/>
        <v>215</v>
      </c>
      <c r="C510" s="17" t="s">
        <v>766</v>
      </c>
      <c r="D510">
        <v>1</v>
      </c>
      <c r="E510" t="str">
        <f t="shared" si="20"/>
        <v>insert into catalogos.cat_item(id_cat,descripcion,orden) values (215,'Acudir a entidad de apoyo al retorno',1);</v>
      </c>
    </row>
    <row r="511" spans="1:5" x14ac:dyDescent="0.25">
      <c r="B511" s="13">
        <f t="shared" si="21"/>
        <v>215</v>
      </c>
      <c r="C511" s="14" t="s">
        <v>767</v>
      </c>
      <c r="D511">
        <f t="shared" si="22"/>
        <v>2</v>
      </c>
      <c r="E511" t="str">
        <f t="shared" si="20"/>
        <v>insert into catalogos.cat_item(id_cat,descripcion,orden) values (215,'Apoyarse en la familia',2);</v>
      </c>
    </row>
    <row r="512" spans="1:5" x14ac:dyDescent="0.25">
      <c r="B512" s="13">
        <f t="shared" si="21"/>
        <v>215</v>
      </c>
      <c r="C512" s="14" t="s">
        <v>768</v>
      </c>
      <c r="D512">
        <f t="shared" si="22"/>
        <v>3</v>
      </c>
      <c r="E512" t="str">
        <f t="shared" si="20"/>
        <v>insert into catalogos.cat_item(id_cat,descripcion,orden) values (215,'Organizarse entre personas retornadas',3);</v>
      </c>
    </row>
    <row r="513" spans="1:5" x14ac:dyDescent="0.25">
      <c r="B513" s="13">
        <f t="shared" si="21"/>
        <v>215</v>
      </c>
      <c r="C513" s="16" t="s">
        <v>769</v>
      </c>
      <c r="D513">
        <f t="shared" si="22"/>
        <v>4</v>
      </c>
      <c r="E513" t="str">
        <f t="shared" si="20"/>
        <v>insert into catalogos.cat_item(id_cat,descripcion,orden) values (215,'Poner en prácticas capacidades adquiridas en el exilio',4);</v>
      </c>
    </row>
    <row r="514" spans="1:5" x14ac:dyDescent="0.25">
      <c r="B514" s="13">
        <f t="shared" si="21"/>
        <v>215</v>
      </c>
      <c r="C514" t="s">
        <v>770</v>
      </c>
      <c r="D514">
        <f t="shared" si="22"/>
        <v>5</v>
      </c>
      <c r="E514" t="str">
        <f t="shared" si="20"/>
        <v>insert into catalogos.cat_item(id_cat,descripcion,orden) values (215,'Apoyo de la comunidad de acogida en Colombia',5);</v>
      </c>
    </row>
    <row r="515" spans="1:5" x14ac:dyDescent="0.25">
      <c r="A515">
        <v>216</v>
      </c>
      <c r="B515" s="13">
        <f t="shared" si="21"/>
        <v>216</v>
      </c>
      <c r="C515" s="17" t="s">
        <v>771</v>
      </c>
      <c r="D515">
        <v>1</v>
      </c>
      <c r="E515" t="str">
        <f t="shared" si="20"/>
        <v>insert into catalogos.cat_item(id_cat,descripcion,orden) values (216,'Ayuda en la educación (a la persona o a los hijos)',1);</v>
      </c>
    </row>
    <row r="516" spans="1:5" x14ac:dyDescent="0.25">
      <c r="B516" s="13">
        <f t="shared" si="21"/>
        <v>216</v>
      </c>
      <c r="C516" s="14" t="s">
        <v>772</v>
      </c>
      <c r="D516">
        <f t="shared" si="22"/>
        <v>2</v>
      </c>
      <c r="E516" t="str">
        <f t="shared" ref="E516:E528" si="23">$G$2&amp;B516&amp;",'"&amp;C516&amp;"',"&amp;D516&amp;");"</f>
        <v>insert into catalogos.cat_item(id_cat,descripcion,orden) values (216,'Ayuda con proyectos laborales/productivos',2);</v>
      </c>
    </row>
    <row r="517" spans="1:5" x14ac:dyDescent="0.25">
      <c r="B517" s="13">
        <f t="shared" si="21"/>
        <v>216</v>
      </c>
      <c r="C517" s="14" t="s">
        <v>773</v>
      </c>
      <c r="D517">
        <f t="shared" si="22"/>
        <v>3</v>
      </c>
      <c r="E517" t="str">
        <f t="shared" si="23"/>
        <v>insert into catalogos.cat_item(id_cat,descripcion,orden) values (216,'Ayuda para vivienda',3);</v>
      </c>
    </row>
    <row r="518" spans="1:5" x14ac:dyDescent="0.25">
      <c r="B518" s="13">
        <f t="shared" si="21"/>
        <v>216</v>
      </c>
      <c r="C518" s="14" t="s">
        <v>774</v>
      </c>
      <c r="D518">
        <f t="shared" si="22"/>
        <v>4</v>
      </c>
      <c r="E518" t="str">
        <f t="shared" si="23"/>
        <v>insert into catalogos.cat_item(id_cat,descripcion,orden) values (216,'Ayuda alimentaria',4);</v>
      </c>
    </row>
    <row r="519" spans="1:5" x14ac:dyDescent="0.25">
      <c r="B519" s="13">
        <f t="shared" si="21"/>
        <v>216</v>
      </c>
      <c r="C519" s="14" t="s">
        <v>775</v>
      </c>
      <c r="D519">
        <f t="shared" si="22"/>
        <v>5</v>
      </c>
      <c r="E519" t="str">
        <f t="shared" si="23"/>
        <v>insert into catalogos.cat_item(id_cat,descripcion,orden) values (216,'Ayuda en recuperar la documentación de identidad',5);</v>
      </c>
    </row>
    <row r="520" spans="1:5" x14ac:dyDescent="0.25">
      <c r="A520">
        <v>218</v>
      </c>
      <c r="B520" s="13">
        <f t="shared" si="21"/>
        <v>218</v>
      </c>
      <c r="C520" s="14" t="s">
        <v>776</v>
      </c>
      <c r="D520">
        <v>1</v>
      </c>
      <c r="E520" t="str">
        <f t="shared" si="23"/>
        <v>insert into catalogos.cat_item(id_cat,descripcion,orden) values (218,'Institución colombiana',1);</v>
      </c>
    </row>
    <row r="521" spans="1:5" x14ac:dyDescent="0.25">
      <c r="B521" s="13">
        <f t="shared" ref="B521:B528" si="24">IF(ISBLANK(A521),B520,A521)</f>
        <v>218</v>
      </c>
      <c r="C521" s="14" t="s">
        <v>777</v>
      </c>
      <c r="D521">
        <f t="shared" si="22"/>
        <v>2</v>
      </c>
      <c r="E521" t="str">
        <f t="shared" si="23"/>
        <v>insert into catalogos.cat_item(id_cat,descripcion,orden) values (218,'Delegación de otro país',2);</v>
      </c>
    </row>
    <row r="522" spans="1:5" x14ac:dyDescent="0.25">
      <c r="B522" s="13">
        <f t="shared" si="24"/>
        <v>218</v>
      </c>
      <c r="C522" s="14" t="s">
        <v>778</v>
      </c>
      <c r="D522">
        <f t="shared" si="22"/>
        <v>3</v>
      </c>
      <c r="E522" t="str">
        <f t="shared" si="23"/>
        <v>insert into catalogos.cat_item(id_cat,descripcion,orden) values (218,'Organización internacional',3);</v>
      </c>
    </row>
    <row r="523" spans="1:5" x14ac:dyDescent="0.25">
      <c r="B523" s="13">
        <f t="shared" si="24"/>
        <v>218</v>
      </c>
      <c r="C523" s="14" t="s">
        <v>563</v>
      </c>
      <c r="D523">
        <f t="shared" si="22"/>
        <v>4</v>
      </c>
      <c r="E523" t="str">
        <f t="shared" si="23"/>
        <v>insert into catalogos.cat_item(id_cat,descripcion,orden) values (218,'ONG',4);</v>
      </c>
    </row>
    <row r="524" spans="1:5" x14ac:dyDescent="0.25">
      <c r="B524" s="13">
        <f t="shared" si="24"/>
        <v>218</v>
      </c>
      <c r="C524" s="14" t="s">
        <v>779</v>
      </c>
      <c r="D524">
        <f t="shared" si="22"/>
        <v>5</v>
      </c>
      <c r="E524" t="str">
        <f t="shared" si="23"/>
        <v>insert into catalogos.cat_item(id_cat,descripcion,orden) values (218,'Ninguno',5);</v>
      </c>
    </row>
    <row r="525" spans="1:5" x14ac:dyDescent="0.25">
      <c r="A525">
        <v>207</v>
      </c>
      <c r="B525" s="13">
        <f t="shared" si="24"/>
        <v>207</v>
      </c>
      <c r="C525" s="14" t="s">
        <v>780</v>
      </c>
      <c r="D525">
        <v>1</v>
      </c>
      <c r="E525" t="str">
        <f t="shared" si="23"/>
        <v>insert into catalogos.cat_item(id_cat,descripcion,orden) values (207,'Conocía más personas cercnas en el otro país',1);</v>
      </c>
    </row>
    <row r="526" spans="1:5" x14ac:dyDescent="0.25">
      <c r="B526" s="13">
        <f t="shared" si="24"/>
        <v>207</v>
      </c>
      <c r="C526" s="14" t="s">
        <v>685</v>
      </c>
      <c r="D526">
        <f t="shared" si="22"/>
        <v>2</v>
      </c>
      <c r="E526" t="str">
        <f t="shared" si="23"/>
        <v>insert into catalogos.cat_item(id_cat,descripcion,orden) values (207,'Reagrupación familiar',2);</v>
      </c>
    </row>
    <row r="527" spans="1:5" x14ac:dyDescent="0.25">
      <c r="B527" s="13">
        <f t="shared" si="24"/>
        <v>207</v>
      </c>
      <c r="C527" s="14" t="s">
        <v>781</v>
      </c>
      <c r="D527">
        <f t="shared" si="22"/>
        <v>3</v>
      </c>
      <c r="E527" t="str">
        <f t="shared" si="23"/>
        <v>insert into catalogos.cat_item(id_cat,descripcion,orden) values (207,'Mejores opciones económicas / políticas / culturales',3);</v>
      </c>
    </row>
    <row r="528" spans="1:5" x14ac:dyDescent="0.25">
      <c r="B528" s="13">
        <f t="shared" si="24"/>
        <v>207</v>
      </c>
      <c r="C528" s="14" t="s">
        <v>782</v>
      </c>
      <c r="D528">
        <f t="shared" si="22"/>
        <v>4</v>
      </c>
      <c r="E528" t="str">
        <f t="shared" si="23"/>
        <v>insert into catalogos.cat_item(id_cat,descripcion,orden) values (207,'Mayor facilidad en obtener el estatus de protección internacional',4);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85"/>
  <sheetViews>
    <sheetView workbookViewId="0">
      <selection activeCell="B85" sqref="B7:B85"/>
    </sheetView>
  </sheetViews>
  <sheetFormatPr baseColWidth="10" defaultRowHeight="15.75" x14ac:dyDescent="0.25"/>
  <sheetData>
    <row r="7" spans="2:2" x14ac:dyDescent="0.25">
      <c r="B7" s="14" t="s">
        <v>701</v>
      </c>
    </row>
    <row r="8" spans="2:2" x14ac:dyDescent="0.25">
      <c r="B8" s="14" t="s">
        <v>702</v>
      </c>
    </row>
    <row r="9" spans="2:2" x14ac:dyDescent="0.25">
      <c r="B9" s="14" t="s">
        <v>703</v>
      </c>
    </row>
    <row r="10" spans="2:2" x14ac:dyDescent="0.25">
      <c r="B10" s="14" t="s">
        <v>704</v>
      </c>
    </row>
    <row r="11" spans="2:2" x14ac:dyDescent="0.25">
      <c r="B11" s="14" t="s">
        <v>706</v>
      </c>
    </row>
    <row r="12" spans="2:2" x14ac:dyDescent="0.25">
      <c r="B12" s="15" t="s">
        <v>705</v>
      </c>
    </row>
    <row r="13" spans="2:2" x14ac:dyDescent="0.25">
      <c r="B13" s="14" t="s">
        <v>707</v>
      </c>
    </row>
    <row r="14" spans="2:2" x14ac:dyDescent="0.25">
      <c r="B14" s="14" t="s">
        <v>708</v>
      </c>
    </row>
    <row r="15" spans="2:2" x14ac:dyDescent="0.25">
      <c r="B15" s="14" t="s">
        <v>416</v>
      </c>
    </row>
    <row r="16" spans="2:2" x14ac:dyDescent="0.25">
      <c r="B16" s="14" t="s">
        <v>709</v>
      </c>
    </row>
    <row r="17" spans="2:2" x14ac:dyDescent="0.25">
      <c r="B17" s="14" t="s">
        <v>710</v>
      </c>
    </row>
    <row r="18" spans="2:2" x14ac:dyDescent="0.25">
      <c r="B18" s="14" t="s">
        <v>713</v>
      </c>
    </row>
    <row r="19" spans="2:2" x14ac:dyDescent="0.25">
      <c r="B19" s="14" t="s">
        <v>711</v>
      </c>
    </row>
    <row r="20" spans="2:2" x14ac:dyDescent="0.25">
      <c r="B20" s="14" t="s">
        <v>712</v>
      </c>
    </row>
    <row r="21" spans="2:2" x14ac:dyDescent="0.25">
      <c r="B21" s="17" t="s">
        <v>714</v>
      </c>
    </row>
    <row r="22" spans="2:2" x14ac:dyDescent="0.25">
      <c r="B22" s="15" t="s">
        <v>715</v>
      </c>
    </row>
    <row r="23" spans="2:2" x14ac:dyDescent="0.25">
      <c r="B23" s="14" t="s">
        <v>716</v>
      </c>
    </row>
    <row r="24" spans="2:2" x14ac:dyDescent="0.25">
      <c r="B24" s="14" t="s">
        <v>717</v>
      </c>
    </row>
    <row r="25" spans="2:2" x14ac:dyDescent="0.25">
      <c r="B25" s="14" t="s">
        <v>718</v>
      </c>
    </row>
    <row r="26" spans="2:2" x14ac:dyDescent="0.25">
      <c r="B26" s="14" t="s">
        <v>719</v>
      </c>
    </row>
    <row r="27" spans="2:2" x14ac:dyDescent="0.25">
      <c r="B27" s="14" t="s">
        <v>720</v>
      </c>
    </row>
    <row r="28" spans="2:2" x14ac:dyDescent="0.25">
      <c r="B28" s="17" t="s">
        <v>721</v>
      </c>
    </row>
    <row r="29" spans="2:2" x14ac:dyDescent="0.25">
      <c r="B29" s="14" t="s">
        <v>722</v>
      </c>
    </row>
    <row r="30" spans="2:2" x14ac:dyDescent="0.25">
      <c r="B30" s="14" t="s">
        <v>723</v>
      </c>
    </row>
    <row r="31" spans="2:2" x14ac:dyDescent="0.25">
      <c r="B31" s="14" t="s">
        <v>724</v>
      </c>
    </row>
    <row r="32" spans="2:2" x14ac:dyDescent="0.25">
      <c r="B32" s="14" t="s">
        <v>725</v>
      </c>
    </row>
    <row r="33" spans="2:2" x14ac:dyDescent="0.25">
      <c r="B33" s="14" t="s">
        <v>726</v>
      </c>
    </row>
    <row r="34" spans="2:2" x14ac:dyDescent="0.25">
      <c r="B34" s="14" t="s">
        <v>727</v>
      </c>
    </row>
    <row r="35" spans="2:2" x14ac:dyDescent="0.25">
      <c r="B35" s="18" t="s">
        <v>728</v>
      </c>
    </row>
    <row r="36" spans="2:2" x14ac:dyDescent="0.25">
      <c r="B36" s="14" t="s">
        <v>729</v>
      </c>
    </row>
    <row r="37" spans="2:2" x14ac:dyDescent="0.25">
      <c r="B37" s="14" t="s">
        <v>730</v>
      </c>
    </row>
    <row r="38" spans="2:2" x14ac:dyDescent="0.25">
      <c r="B38" s="14" t="s">
        <v>731</v>
      </c>
    </row>
    <row r="39" spans="2:2" x14ac:dyDescent="0.25">
      <c r="B39" s="14" t="s">
        <v>416</v>
      </c>
    </row>
    <row r="40" spans="2:2" x14ac:dyDescent="0.25">
      <c r="B40" s="14" t="s">
        <v>732</v>
      </c>
    </row>
    <row r="41" spans="2:2" x14ac:dyDescent="0.25">
      <c r="B41" s="14" t="s">
        <v>733</v>
      </c>
    </row>
    <row r="42" spans="2:2" x14ac:dyDescent="0.25">
      <c r="B42" s="14" t="s">
        <v>734</v>
      </c>
    </row>
    <row r="43" spans="2:2" x14ac:dyDescent="0.25">
      <c r="B43" s="17" t="s">
        <v>735</v>
      </c>
    </row>
    <row r="44" spans="2:2" x14ac:dyDescent="0.25">
      <c r="B44" s="14" t="s">
        <v>736</v>
      </c>
    </row>
    <row r="45" spans="2:2" x14ac:dyDescent="0.25">
      <c r="B45" s="14" t="s">
        <v>737</v>
      </c>
    </row>
    <row r="46" spans="2:2" x14ac:dyDescent="0.25">
      <c r="B46" s="14" t="s">
        <v>738</v>
      </c>
    </row>
    <row r="47" spans="2:2" x14ac:dyDescent="0.25">
      <c r="B47" s="14" t="s">
        <v>739</v>
      </c>
    </row>
    <row r="48" spans="2:2" x14ac:dyDescent="0.25">
      <c r="B48" s="16" t="s">
        <v>740</v>
      </c>
    </row>
    <row r="49" spans="2:2" x14ac:dyDescent="0.25">
      <c r="B49" s="17" t="s">
        <v>710</v>
      </c>
    </row>
    <row r="50" spans="2:2" x14ac:dyDescent="0.25">
      <c r="B50" s="14" t="s">
        <v>741</v>
      </c>
    </row>
    <row r="51" spans="2:2" x14ac:dyDescent="0.25">
      <c r="B51" s="14" t="s">
        <v>742</v>
      </c>
    </row>
    <row r="52" spans="2:2" x14ac:dyDescent="0.25">
      <c r="B52" s="14" t="s">
        <v>743</v>
      </c>
    </row>
    <row r="53" spans="2:2" x14ac:dyDescent="0.25">
      <c r="B53" s="14" t="s">
        <v>744</v>
      </c>
    </row>
    <row r="54" spans="2:2" x14ac:dyDescent="0.25">
      <c r="B54" s="14" t="s">
        <v>745</v>
      </c>
    </row>
    <row r="55" spans="2:2" x14ac:dyDescent="0.25">
      <c r="B55" s="17" t="s">
        <v>746</v>
      </c>
    </row>
    <row r="56" spans="2:2" x14ac:dyDescent="0.25">
      <c r="B56" s="14" t="s">
        <v>747</v>
      </c>
    </row>
    <row r="57" spans="2:2" x14ac:dyDescent="0.25">
      <c r="B57" s="14" t="s">
        <v>748</v>
      </c>
    </row>
    <row r="58" spans="2:2" x14ac:dyDescent="0.25">
      <c r="B58" s="19" t="s">
        <v>749</v>
      </c>
    </row>
    <row r="59" spans="2:2" x14ac:dyDescent="0.25">
      <c r="B59" s="14" t="s">
        <v>750</v>
      </c>
    </row>
    <row r="60" spans="2:2" x14ac:dyDescent="0.25">
      <c r="B60" s="14" t="s">
        <v>751</v>
      </c>
    </row>
    <row r="61" spans="2:2" x14ac:dyDescent="0.25">
      <c r="B61" s="14" t="s">
        <v>752</v>
      </c>
    </row>
    <row r="62" spans="2:2" x14ac:dyDescent="0.25">
      <c r="B62" s="22" t="s">
        <v>753</v>
      </c>
    </row>
    <row r="63" spans="2:2" x14ac:dyDescent="0.25">
      <c r="B63" s="20" t="s">
        <v>754</v>
      </c>
    </row>
    <row r="64" spans="2:2" x14ac:dyDescent="0.25">
      <c r="B64" s="21" t="s">
        <v>755</v>
      </c>
    </row>
    <row r="65" spans="2:2" x14ac:dyDescent="0.25">
      <c r="B65" s="21" t="s">
        <v>756</v>
      </c>
    </row>
    <row r="66" spans="2:2" x14ac:dyDescent="0.25">
      <c r="B66" s="21" t="s">
        <v>757</v>
      </c>
    </row>
    <row r="67" spans="2:2" x14ac:dyDescent="0.25">
      <c r="B67" s="21" t="s">
        <v>758</v>
      </c>
    </row>
    <row r="68" spans="2:2" x14ac:dyDescent="0.25">
      <c r="B68" s="21" t="s">
        <v>759</v>
      </c>
    </row>
    <row r="69" spans="2:2" x14ac:dyDescent="0.25">
      <c r="B69" s="21" t="s">
        <v>760</v>
      </c>
    </row>
    <row r="70" spans="2:2" x14ac:dyDescent="0.25">
      <c r="B70" s="19" t="s">
        <v>761</v>
      </c>
    </row>
    <row r="71" spans="2:2" x14ac:dyDescent="0.25">
      <c r="B71" s="21" t="s">
        <v>762</v>
      </c>
    </row>
    <row r="72" spans="2:2" x14ac:dyDescent="0.25">
      <c r="B72" s="21" t="s">
        <v>763</v>
      </c>
    </row>
    <row r="73" spans="2:2" x14ac:dyDescent="0.25">
      <c r="B73" s="19" t="s">
        <v>764</v>
      </c>
    </row>
    <row r="74" spans="2:2" x14ac:dyDescent="0.25">
      <c r="B74" s="21" t="s">
        <v>709</v>
      </c>
    </row>
    <row r="75" spans="2:2" x14ac:dyDescent="0.25">
      <c r="B75" s="14" t="s">
        <v>765</v>
      </c>
    </row>
    <row r="76" spans="2:2" x14ac:dyDescent="0.25">
      <c r="B76" s="17" t="s">
        <v>766</v>
      </c>
    </row>
    <row r="77" spans="2:2" x14ac:dyDescent="0.25">
      <c r="B77" s="14" t="s">
        <v>767</v>
      </c>
    </row>
    <row r="78" spans="2:2" x14ac:dyDescent="0.25">
      <c r="B78" s="14" t="s">
        <v>768</v>
      </c>
    </row>
    <row r="79" spans="2:2" x14ac:dyDescent="0.25">
      <c r="B79" s="16" t="s">
        <v>769</v>
      </c>
    </row>
    <row r="80" spans="2:2" x14ac:dyDescent="0.25">
      <c r="B80" t="s">
        <v>770</v>
      </c>
    </row>
    <row r="81" spans="2:2" x14ac:dyDescent="0.25">
      <c r="B81" s="14" t="s">
        <v>771</v>
      </c>
    </row>
    <row r="82" spans="2:2" x14ac:dyDescent="0.25">
      <c r="B82" s="14" t="s">
        <v>772</v>
      </c>
    </row>
    <row r="83" spans="2:2" x14ac:dyDescent="0.25">
      <c r="B83" s="14" t="s">
        <v>773</v>
      </c>
    </row>
    <row r="84" spans="2:2" x14ac:dyDescent="0.25">
      <c r="B84" s="14" t="s">
        <v>774</v>
      </c>
    </row>
    <row r="85" spans="2:2" x14ac:dyDescent="0.25">
      <c r="B85" s="14" t="s">
        <v>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violencia</vt:lpstr>
      <vt:lpstr>violencia -personalizaciones</vt:lpstr>
      <vt:lpstr>aa</vt:lpstr>
      <vt:lpstr>tc</vt:lpstr>
      <vt:lpstr>cat_cat</vt:lpstr>
      <vt:lpstr>cat_item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Mazariegos</cp:lastModifiedBy>
  <dcterms:created xsi:type="dcterms:W3CDTF">2019-10-13T01:45:11Z</dcterms:created>
  <dcterms:modified xsi:type="dcterms:W3CDTF">2019-10-23T00:56:20Z</dcterms:modified>
</cp:coreProperties>
</file>